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135" windowWidth="5760" windowHeight="6585" activeTab="0"/>
  </bookViews>
  <sheets>
    <sheet name="BS" sheetId="1" r:id="rId1"/>
    <sheet name="PL_Grp" sheetId="2" r:id="rId2"/>
    <sheet name="PL_Bank" sheetId="3" r:id="rId3"/>
  </sheets>
  <externalReferences>
    <externalReference r:id="rId6"/>
    <externalReference r:id="rId7"/>
  </externalReferences>
  <definedNames>
    <definedName name="_Dist_Values" hidden="1">#REF!</definedName>
    <definedName name="_Fill" hidden="1">#REF!</definedName>
    <definedName name="avg_int_on_loans">#REF!</definedName>
    <definedName name="avg_int_on_npls">#REF!</definedName>
    <definedName name="COMMISSION_RECEIVED">#REF!</definedName>
    <definedName name="CUSTOMER_DEPOSITS">#REF!</definedName>
    <definedName name="int_rate_on_cust_deposits">#REF!</definedName>
    <definedName name="INTEREST_EARNED_ON_LOANS_ADVANCES">#REF!</definedName>
    <definedName name="INTEREST_PAID_ON_DEPOSITS">#REF!</definedName>
    <definedName name="INTEREST_SUSPENDED_ON_NPL">#REF!</definedName>
    <definedName name="LOANS_AND_ADVANCES_NPLs">#REF!</definedName>
    <definedName name="LOANS_AND_ADVANCES_PLs">#REF!</definedName>
    <definedName name="LOANS_AND_ADVANCES_TOTAL">#REF!</definedName>
    <definedName name="OTHER_FEE_INCOME">#REF!</definedName>
    <definedName name="OTHER_INCOME">#REF!</definedName>
    <definedName name="_xlnm.Print_Area" localSheetId="0">'BS'!$A$1:$J$62</definedName>
    <definedName name="_xlnm.Print_Area" localSheetId="2">'PL_Bank'!$A$1:$I$49</definedName>
    <definedName name="_xlnm.Print_Area" localSheetId="1">'PL_Grp'!$A$1:$J$46</definedName>
    <definedName name="WRITE_BACK_OF_INTEREST_IN_SUSPENSE">#REF!</definedName>
  </definedNames>
  <calcPr fullCalcOnLoad="1"/>
</workbook>
</file>

<file path=xl/sharedStrings.xml><?xml version="1.0" encoding="utf-8"?>
<sst xmlns="http://schemas.openxmlformats.org/spreadsheetml/2006/main" count="124" uniqueCount="72">
  <si>
    <t>Hong Leong Bank Berhad</t>
  </si>
  <si>
    <t>ASSETS</t>
  </si>
  <si>
    <t>RM'000</t>
  </si>
  <si>
    <t>Dealing securities</t>
  </si>
  <si>
    <t>Investment securities</t>
  </si>
  <si>
    <t>Loans, advances and financing</t>
  </si>
  <si>
    <t>Other assets</t>
  </si>
  <si>
    <t>Fixed assets</t>
  </si>
  <si>
    <t>Goodwill on consolidation</t>
  </si>
  <si>
    <t>Total Assets</t>
  </si>
  <si>
    <t>Deposits from customers</t>
  </si>
  <si>
    <t>Bills and acceptance payable</t>
  </si>
  <si>
    <t>Other liabilities</t>
  </si>
  <si>
    <t>Total Liabilities</t>
  </si>
  <si>
    <t>Share Capital</t>
  </si>
  <si>
    <t>Reserves</t>
  </si>
  <si>
    <t>Total Shareholders' Funds</t>
  </si>
  <si>
    <t xml:space="preserve"> Hong Leong Bank Berhad</t>
  </si>
  <si>
    <t xml:space="preserve"> RM'000 </t>
  </si>
  <si>
    <t xml:space="preserve">  </t>
  </si>
  <si>
    <t>Taxation</t>
  </si>
  <si>
    <t>Zakat</t>
  </si>
  <si>
    <t>Current</t>
  </si>
  <si>
    <t>Year-to-date</t>
  </si>
  <si>
    <t>CAPITAL ADEQUACY</t>
  </si>
  <si>
    <t>Quarter Ended</t>
  </si>
  <si>
    <t>Subordinated bonds</t>
  </si>
  <si>
    <t xml:space="preserve">  with financial institutions</t>
  </si>
  <si>
    <t xml:space="preserve">Statutory deposits with </t>
  </si>
  <si>
    <t xml:space="preserve">  Bank Negara Malaysia</t>
  </si>
  <si>
    <t>Investment in subsidiary</t>
  </si>
  <si>
    <t xml:space="preserve">  companies</t>
  </si>
  <si>
    <t xml:space="preserve"> of banks and other </t>
  </si>
  <si>
    <t xml:space="preserve">LIABILITIES AND </t>
  </si>
  <si>
    <t>SHAREHOLDERS' FUNDS</t>
  </si>
  <si>
    <t xml:space="preserve">Total Liabilities and </t>
  </si>
  <si>
    <t xml:space="preserve">COMMITMENTS AND </t>
  </si>
  <si>
    <t>CONTINGENCIES</t>
  </si>
  <si>
    <t>Corresponding</t>
  </si>
  <si>
    <t>Cash and short-term funds</t>
  </si>
  <si>
    <t>Deposits and placements</t>
  </si>
  <si>
    <t xml:space="preserve"> financial institutions</t>
  </si>
  <si>
    <t>Non-interest income</t>
  </si>
  <si>
    <t>Profit before provision</t>
  </si>
  <si>
    <t xml:space="preserve">Obligations on securities sold </t>
  </si>
  <si>
    <t xml:space="preserve"> under repurchase agreements</t>
  </si>
  <si>
    <t>The Bank</t>
  </si>
  <si>
    <t>The Group</t>
  </si>
  <si>
    <t xml:space="preserve">Interest income </t>
  </si>
  <si>
    <t xml:space="preserve">Interest expense </t>
  </si>
  <si>
    <t xml:space="preserve">Net interest income </t>
  </si>
  <si>
    <t>SPI income</t>
  </si>
  <si>
    <t>Staff cost and overheads</t>
  </si>
  <si>
    <r>
      <t>Loan</t>
    </r>
    <r>
      <rPr>
        <i/>
        <sz val="12"/>
        <rFont val="Arial"/>
        <family val="2"/>
      </rPr>
      <t>(and financing)</t>
    </r>
    <r>
      <rPr>
        <sz val="12"/>
        <rFont val="Arial"/>
        <family val="2"/>
      </rPr>
      <t xml:space="preserve"> loss and </t>
    </r>
  </si>
  <si>
    <t xml:space="preserve">   provision</t>
  </si>
  <si>
    <t>Profit attributable to shareholders</t>
  </si>
  <si>
    <t>Earnings per share - basic (sen)</t>
  </si>
  <si>
    <t>Earnings per share - fully diluted (sen)</t>
  </si>
  <si>
    <t>Core capital ratio</t>
  </si>
  <si>
    <t>Risk-weighted capital ratio</t>
  </si>
  <si>
    <t>30/06/2000</t>
  </si>
  <si>
    <t>Profit after taxation and zakat</t>
  </si>
  <si>
    <t>Profit before taxation and zakat</t>
  </si>
  <si>
    <t>Operating income</t>
  </si>
  <si>
    <t xml:space="preserve"> Audited Profit And Loss Account </t>
  </si>
  <si>
    <t>30/06/2001</t>
  </si>
  <si>
    <t xml:space="preserve"> For The Financial Year Ended 30/06/2001</t>
  </si>
  <si>
    <t xml:space="preserve">  Shareholders' Funds</t>
  </si>
  <si>
    <t>Audited Balance Sheet As At 30 June 2001</t>
  </si>
  <si>
    <t>exercise in subsidiary companies</t>
  </si>
  <si>
    <t xml:space="preserve">Net gain from capital reduction </t>
  </si>
  <si>
    <t>Net tangible asset per share (RM)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</si>
</sst>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#,##0.0_);[Red]\(#,##0.0\)"/>
    <numFmt numFmtId="173" formatCode="0.00_);\(0.00\)"/>
    <numFmt numFmtId="174" formatCode="#,##0.000_);[Red]\(#,##0.000\)"/>
    <numFmt numFmtId="175" formatCode="\$#,##0.00;\(\$#,##0.00\)"/>
    <numFmt numFmtId="176" formatCode="\$#,##0;\(\$#,##0\)"/>
    <numFmt numFmtId="177" formatCode="#,##0;\(#,##0\)"/>
    <numFmt numFmtId="178" formatCode="#,##0_)\ ;\(#,##0\)\ "/>
    <numFmt numFmtId="179" formatCode="#,##0.00_)\ ;\(#,##0.00\)\ "/>
    <numFmt numFmtId="180" formatCode="_(* #,##0.0_);_(* \(#,##0.0\);_(* &quot;-&quot;??_);_(@_)"/>
    <numFmt numFmtId="181" formatCode="#,##0.0_);\(#,##0.0\)"/>
    <numFmt numFmtId="182" formatCode="#,##0.0_)\ ;\(#,##0.0\)\ "/>
    <numFmt numFmtId="183" formatCode="d\-mmm\-yyyy"/>
    <numFmt numFmtId="184" formatCode="_(* #,##0.000_);_(* \(#,##0.000\);_(* &quot;-&quot;??_);_(@_)"/>
    <numFmt numFmtId="185" formatCode="_(* #,##0.0000_);_(* \(#,##0.0000\);_(* &quot;-&quot;??_);_(@_)"/>
    <numFmt numFmtId="186" formatCode="0.00;[Red]0.00"/>
    <numFmt numFmtId="187" formatCode="0.0;[Red]0.0"/>
    <numFmt numFmtId="188" formatCode="0;[Red]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#,##0.000_)\ ;\(#,##0.000\)\ "/>
    <numFmt numFmtId="196" formatCode="#,##0.0000_)\ ;\(#,##0.0000\)\ "/>
    <numFmt numFmtId="197" formatCode="#,##0.00000_)\ ;\(#,##0.00000\)\ "/>
    <numFmt numFmtId="198" formatCode="_(* #,##0.0_);_(* \(#,##0.0\);_(* &quot;-&quot;?_);_(@_)"/>
    <numFmt numFmtId="199" formatCode="0.0"/>
    <numFmt numFmtId="200" formatCode="#,##0.0"/>
    <numFmt numFmtId="201" formatCode="_(* #,##0.0_);_(* \(#,##0.0\);_(* &quot;-&quot;_);_(@_)"/>
    <numFmt numFmtId="202" formatCode="\-"/>
    <numFmt numFmtId="203" formatCode="0.000%"/>
    <numFmt numFmtId="204" formatCode="_(* #,##0.00000000_);_(* \(#,##0.00000000\);_(* &quot;-&quot;??_);_(@_)"/>
    <numFmt numFmtId="205" formatCode="#,##0.000_);\(#,##0.000\)"/>
    <numFmt numFmtId="206" formatCode="&quot;£&quot;#,##0;\-&quot;£&quot;#,##0"/>
    <numFmt numFmtId="207" formatCode="&quot;£&quot;#,##0;[Red]\-&quot;£&quot;#,##0"/>
    <numFmt numFmtId="208" formatCode="&quot;£&quot;#,##0.00;\-&quot;£&quot;#,##0.00"/>
    <numFmt numFmtId="209" formatCode="&quot;£&quot;#,##0.00;[Red]\-&quot;£&quot;#,##0.00"/>
    <numFmt numFmtId="210" formatCode="_-&quot;£&quot;* #,##0_-;\-&quot;£&quot;* #,##0_-;_-&quot;£&quot;* &quot;-&quot;_-;_-@_-"/>
    <numFmt numFmtId="211" formatCode="_-* #,##0_-;\-* #,##0_-;_-* &quot;-&quot;_-;_-@_-"/>
    <numFmt numFmtId="212" formatCode="_-&quot;£&quot;* #,##0.00_-;\-&quot;£&quot;* #,##0.00_-;_-&quot;£&quot;* &quot;-&quot;??_-;_-@_-"/>
    <numFmt numFmtId="213" formatCode="_-* #,##0.00_-;\-* #,##0.00_-;_-* &quot;-&quot;??_-;_-@_-"/>
    <numFmt numFmtId="214" formatCode="General_)"/>
    <numFmt numFmtId="215" formatCode="_(* #,##0.00000_);_(* \(#,##0.00000\);_(* &quot;-&quot;??_);_(@_)"/>
    <numFmt numFmtId="216" formatCode="_(* #,##0.000000_);_(* \(#,##0.000000\);_(* &quot;-&quot;??_);_(@_)"/>
    <numFmt numFmtId="217" formatCode="#,##0.000"/>
    <numFmt numFmtId="218" formatCode="\(0.0%\)"/>
    <numFmt numFmtId="219" formatCode="0.0000%"/>
    <numFmt numFmtId="220" formatCode="&quot;£&quot;#,##0_);\(&quot;£&quot;#,##0\)"/>
    <numFmt numFmtId="221" formatCode="&quot;£&quot;#,##0_);[Red]\(&quot;£&quot;#,##0\)"/>
    <numFmt numFmtId="222" formatCode="&quot;£&quot;#,##0.00_);\(&quot;£&quot;#,##0.00\)"/>
    <numFmt numFmtId="223" formatCode="&quot;£&quot;#,##0.00_);[Red]\(&quot;£&quot;#,##0.00\)"/>
    <numFmt numFmtId="224" formatCode="_(&quot;£&quot;* #,##0_);_(&quot;£&quot;* \(#,##0\);_(&quot;£&quot;* &quot;-&quot;_);_(@_)"/>
    <numFmt numFmtId="225" formatCode="_(&quot;£&quot;* #,##0.00_);_(&quot;£&quot;* \(#,##0.00\);_(&quot;£&quot;* &quot;-&quot;??_);_(@_)"/>
    <numFmt numFmtId="226" formatCode="0.0_)"/>
    <numFmt numFmtId="227" formatCode=";;;"/>
    <numFmt numFmtId="228" formatCode="0_)"/>
    <numFmt numFmtId="229" formatCode="#,##0.0000_);\(#,##0.0000\)"/>
    <numFmt numFmtId="230" formatCode="#,##0.00000_);\(#,##0.00000\)"/>
    <numFmt numFmtId="231" formatCode="#,##0.000000_);\(#,##0.000000\)"/>
    <numFmt numFmtId="232" formatCode="_(* #,##0.0000000_);_(* \(#,##0.0000000\);_(* &quot;-&quot;??_);_(@_)"/>
    <numFmt numFmtId="233" formatCode="_(* #,##0.000000000_);_(* \(#,##0.000000000\);_(* &quot;-&quot;??_);_(@_)"/>
    <numFmt numFmtId="234" formatCode="_(* #,##0.0000000000_);_(* \(#,##0.0000000000\);_(* &quot;-&quot;??_);_(@_)"/>
    <numFmt numFmtId="235" formatCode="_(* #,##0.00000000000_);_(* \(#,##0.00000000000\);_(* &quot;-&quot;??_);_(@_)"/>
    <numFmt numFmtId="236" formatCode="_(* #,##0.000000000000_);_(* \(#,##0.000000000000\);_(* &quot;-&quot;??_);_(@_)"/>
    <numFmt numFmtId="237" formatCode="#,##0.0;\-#,##0.0"/>
    <numFmt numFmtId="238" formatCode="000000#####"/>
    <numFmt numFmtId="239" formatCode="000000#####00"/>
    <numFmt numFmtId="240" formatCode="000000#####.00"/>
    <numFmt numFmtId="241" formatCode="000000#####_)"/>
    <numFmt numFmtId="242" formatCode="&quot;$&quot;#,##0.0000"/>
    <numFmt numFmtId="243" formatCode="_(&quot;$&quot;* #,##0.0_);_(&quot;$&quot;* \(#,##0.0\);_(&quot;$&quot;* &quot;-&quot;??_);_(@_)"/>
    <numFmt numFmtId="244" formatCode="_(&quot;$&quot;* #,##0_);_(&quot;$&quot;* \(#,##0\);_(&quot;$&quot;* &quot;-&quot;??_);_(@_)"/>
    <numFmt numFmtId="245" formatCode="_(&quot;$&quot;* #,##0.000_);_(&quot;$&quot;* \(#,##0.000\);_(&quot;$&quot;* &quot;-&quot;??_);_(@_)"/>
    <numFmt numFmtId="246" formatCode="_(&quot;$&quot;* #,##0.0000_);_(&quot;$&quot;* \(#,##0.0000\);_(&quot;$&quot;* &quot;-&quot;??_);_(@_)"/>
    <numFmt numFmtId="247" formatCode="_(&quot;$&quot;* #,##0.00000_);_(&quot;$&quot;* \(#,##0.00000\);_(&quot;$&quot;* &quot;-&quot;??_);_(@_)"/>
    <numFmt numFmtId="248" formatCode="_(&quot;$&quot;* #,##0.000000_);_(&quot;$&quot;* \(#,##0.000000\);_(&quot;$&quot;* &quot;-&quot;??_);_(@_)"/>
    <numFmt numFmtId="249" formatCode="_(&quot;$&quot;* #,##0.0000000_);_(&quot;$&quot;* \(#,##0.0000000\);_(&quot;$&quot;* &quot;-&quot;??_);_(@_)"/>
    <numFmt numFmtId="250" formatCode="_(&quot;$&quot;* #,##0.00000000_);_(&quot;$&quot;* \(#,##0.00000000\);_(&quot;$&quot;* &quot;-&quot;??_);_(@_)"/>
    <numFmt numFmtId="251" formatCode="0.00_)"/>
    <numFmt numFmtId="252" formatCode="&quot;£&quot;#,##0.00;\(&quot;£&quot;#,##0.00\)"/>
    <numFmt numFmtId="253" formatCode="&quot;£&quot;#,##0.0;\(&quot;£&quot;#,##0.0\)"/>
    <numFmt numFmtId="254" formatCode="&quot;£&quot;#,##0;\(&quot;£&quot;#,##0\)"/>
    <numFmt numFmtId="255" formatCode="&quot;$&quot;#,##0.0_);[Red]\(&quot;$&quot;#,##0.0\)"/>
    <numFmt numFmtId="256" formatCode="&quot;$&quot;#,##0.000_);[Red]\(&quot;$&quot;#,##0.000\)"/>
    <numFmt numFmtId="257" formatCode="&quot;$&quot;#,##0.0000_);[Red]\(&quot;$&quot;#,##0.0000\)"/>
    <numFmt numFmtId="258" formatCode="&quot;$&quot;#,##0.00000_);[Red]\(&quot;$&quot;#,##0.00000\)"/>
    <numFmt numFmtId="259" formatCode="&quot;$&quot;#,##0.000000_);[Red]\(&quot;$&quot;#,##0.000000\)"/>
    <numFmt numFmtId="260" formatCode="&quot;£&quot;#,##0.0;[Red]\-&quot;£&quot;#,##0.0"/>
    <numFmt numFmtId="261" formatCode="\$#,##0.0;\(\$#,##0.0\)"/>
    <numFmt numFmtId="262" formatCode="_-* #,##0.0_-;\-* #,##0.0_-;_-* &quot;-&quot;??_-;_-@_-"/>
    <numFmt numFmtId="263" formatCode="_-* #,##0_-;\-* #,##0_-;_-* &quot;-&quot;??_-;_-@_-"/>
    <numFmt numFmtId="264" formatCode="&quot;£&quot;#,##0.000;\(&quot;£&quot;#,##0.000\)"/>
    <numFmt numFmtId="265" formatCode="&quot;£&quot;#,##0.0000;\(&quot;£&quot;#,##0.0000\)"/>
    <numFmt numFmtId="266" formatCode="&quot;$&quot;#,##0.0_);\(&quot;$&quot;#,##0.0\)"/>
    <numFmt numFmtId="267" formatCode="#,##0;[Red]\(\-#,##0\)"/>
    <numFmt numFmtId="268" formatCode="#,##0.0000"/>
    <numFmt numFmtId="269" formatCode="_-* #,##0.000_-;\-* #,##0.000_-;_-* &quot;-&quot;??_-;_-@_-"/>
    <numFmt numFmtId="270" formatCode="\$#,##0\K;\(\$#,##0\K\)"/>
    <numFmt numFmtId="271" formatCode="&quot;$&quot;#,##0.000_);\(&quot;$&quot;#,##0.000\)"/>
    <numFmt numFmtId="272" formatCode="&quot;$&quot;#,##0.0000_);\(&quot;$&quot;#,##0.0000\)"/>
    <numFmt numFmtId="273" formatCode="\$#,##0.000;\(\$#,##0.000\)"/>
    <numFmt numFmtId="274" formatCode="\$#,##0.0000;\(\$#,##0.0000\)"/>
    <numFmt numFmtId="275" formatCode="#,##0.0;\(#,##0.0\)"/>
    <numFmt numFmtId="276" formatCode="#,##0.00;\(#,##0.00\)"/>
    <numFmt numFmtId="277" formatCode="\$#,##0.00000;\(\$#,##0.00000\)"/>
    <numFmt numFmtId="278" formatCode="_-* #,##0.0000_-;\-* #,##0.0000_-;_-* &quot;-&quot;??_-;_-@_-"/>
    <numFmt numFmtId="279" formatCode="_-* #,##0.00000_-;\-* #,##0.00000_-;_-* &quot;-&quot;??_-;_-@_-"/>
    <numFmt numFmtId="280" formatCode="_-* #,##0.000000_-;\-* #,##0.000000_-;_-* &quot;-&quot;??_-;_-@_-"/>
    <numFmt numFmtId="281" formatCode="_-* #,##0.0000000_-;\-* #,##0.0000000_-;_-* &quot;-&quot;??_-;_-@_-"/>
    <numFmt numFmtId="282" formatCode="_-* #,##0.00000000_-;\-* #,##0.00000000_-;_-* &quot;-&quot;??_-;_-@_-"/>
    <numFmt numFmtId="283" formatCode="_-* #,##0.000000000_-;\-* #,##0.000000000_-;_-* &quot;-&quot;??_-;_-@_-"/>
    <numFmt numFmtId="284" formatCode="_-* #,##0.0000000000_-;\-* #,##0.0000000000_-;_-* &quot;-&quot;??_-;_-@_-"/>
    <numFmt numFmtId="285" formatCode="_-* #,##0.00000000000_-;\-* #,##0.00000000000_-;_-* &quot;-&quot;??_-;_-@_-"/>
    <numFmt numFmtId="286" formatCode="\c#,##0.0000;\(\$#,##0.0000\)"/>
    <numFmt numFmtId="287" formatCode="\$#,###.00;\(\$#,###.00\)"/>
    <numFmt numFmtId="288" formatCode="&quot;£&quot;#,###.00;\(&quot;£&quot;#,###.00\)"/>
    <numFmt numFmtId="289" formatCode="&quot;$&quot;#,##0&quot;K&quot;;\(&quot;$&quot;#,##0\)&quot;K&quot;"/>
    <numFmt numFmtId="290" formatCode="&quot;S&quot;\ #,##0;\-&quot;S&quot;\ #,##0"/>
    <numFmt numFmtId="291" formatCode="&quot;S&quot;\ #,##0;[Red]\-&quot;S&quot;\ #,##0"/>
    <numFmt numFmtId="292" formatCode="&quot;S&quot;\ #,##0.00;\-&quot;S&quot;\ #,##0.00"/>
    <numFmt numFmtId="293" formatCode="&quot;S&quot;\ #,##0.00;[Red]\-&quot;S&quot;\ #,##0.00"/>
    <numFmt numFmtId="294" formatCode="_-&quot;S&quot;\ * #,##0_-;\-&quot;S&quot;\ * #,##0_-;_-&quot;S&quot;\ * &quot;-&quot;_-;_-@_-"/>
    <numFmt numFmtId="295" formatCode="_-&quot;S&quot;\ * #,##0.00_-;\-&quot;S&quot;\ * #,##0.00_-;_-&quot;S&quot;\ * &quot;-&quot;??_-;_-@_-"/>
    <numFmt numFmtId="296" formatCode="#,##0;[Red]\(#,##0\)"/>
    <numFmt numFmtId="297" formatCode="#,##0.0;[Red]\(#,##0.0\)"/>
    <numFmt numFmtId="298" formatCode="0.0%;[Red]\(0.0%\)"/>
    <numFmt numFmtId="299" formatCode="0.0%;\(0.0%\)"/>
    <numFmt numFmtId="300" formatCode="&quot;SFr.&quot;#,##0;&quot;SFr.&quot;\-#,##0"/>
    <numFmt numFmtId="301" formatCode="&quot;SFr.&quot;#,##0;[Red]&quot;SFr.&quot;\-#,##0"/>
    <numFmt numFmtId="302" formatCode="&quot;SFr.&quot;#,##0.00;&quot;SFr.&quot;\-#,##0.00"/>
    <numFmt numFmtId="303" formatCode="&quot;SFr.&quot;#,##0.00;[Red]&quot;SFr.&quot;\-#,##0.00"/>
    <numFmt numFmtId="304" formatCode="_ &quot;SFr.&quot;* #,##0_ ;_ &quot;SFr.&quot;* \-#,##0_ ;_ &quot;SFr.&quot;* &quot;-&quot;_ ;_ @_ "/>
    <numFmt numFmtId="305" formatCode="_ * #,##0_ ;_ * \-#,##0_ ;_ * &quot;-&quot;_ ;_ @_ "/>
    <numFmt numFmtId="306" formatCode="_ &quot;SFr.&quot;* #,##0.00_ ;_ &quot;SFr.&quot;* \-#,##0.00_ ;_ &quot;SFr.&quot;* &quot;-&quot;??_ ;_ @_ "/>
    <numFmt numFmtId="307" formatCode="_ * #,##0.00_ ;_ * \-#,##0.00_ ;_ * &quot;-&quot;??_ ;_ @_ "/>
    <numFmt numFmtId="308" formatCode="#,##0.00;[Red]\(#,##0.00\)"/>
    <numFmt numFmtId="309" formatCode="#,##0.000;[Red]\(#,##0.000\)"/>
    <numFmt numFmtId="310" formatCode="#,##0.0000;[Red]\(#,##0.0000\)"/>
    <numFmt numFmtId="311" formatCode="mmmm\-yy"/>
    <numFmt numFmtId="312" formatCode="m/d"/>
    <numFmt numFmtId="313" formatCode="#,##0&quot;£&quot;_);\(#,##0&quot;£&quot;\)"/>
    <numFmt numFmtId="314" formatCode="#,##0&quot;£&quot;_);[Red]\(#,##0&quot;£&quot;\)"/>
    <numFmt numFmtId="315" formatCode="#,##0.00&quot;£&quot;_);\(#,##0.00&quot;£&quot;\)"/>
    <numFmt numFmtId="316" formatCode="#,##0.00&quot;£&quot;_);[Red]\(#,##0.00&quot;£&quot;\)"/>
    <numFmt numFmtId="317" formatCode="_ * #,##0_)&quot;£&quot;_ ;_ * \(#,##0\)&quot;£&quot;_ ;_ * &quot;-&quot;_)&quot;£&quot;_ ;_ @_ "/>
    <numFmt numFmtId="318" formatCode="_ * #,##0_)_£_ ;_ * \(#,##0\)_£_ ;_ * &quot;-&quot;_)_£_ ;_ @_ "/>
    <numFmt numFmtId="319" formatCode="_ * #,##0.00_)&quot;£&quot;_ ;_ * \(#,##0.00\)&quot;£&quot;_ ;_ * &quot;-&quot;??_)&quot;£&quot;_ ;_ @_ "/>
    <numFmt numFmtId="320" formatCode="_ * #,##0.00_)_£_ ;_ * \(#,##0.00\)_£_ ;_ * &quot;-&quot;??_)_£_ ;_ @_ "/>
    <numFmt numFmtId="321" formatCode="#,##0\ &quot;F&quot;;\-#,##0\ &quot;F&quot;"/>
    <numFmt numFmtId="322" formatCode="#,##0\ &quot;F&quot;;[Red]\-#,##0\ &quot;F&quot;"/>
    <numFmt numFmtId="323" formatCode="#,##0.00\ &quot;F&quot;;\-#,##0.00\ &quot;F&quot;"/>
    <numFmt numFmtId="324" formatCode="#,##0.00\ &quot;F&quot;;[Red]\-#,##0.00\ &quot;F&quot;"/>
    <numFmt numFmtId="325" formatCode="_-* #,##0\ &quot;F&quot;_-;\-* #,##0\ &quot;F&quot;_-;_-* &quot;-&quot;\ &quot;F&quot;_-;_-@_-"/>
    <numFmt numFmtId="326" formatCode="_-* #,##0\ _F_-;\-* #,##0\ _F_-;_-* &quot;-&quot;\ _F_-;_-@_-"/>
    <numFmt numFmtId="327" formatCode="_-* #,##0.00\ &quot;F&quot;_-;\-* #,##0.00\ &quot;F&quot;_-;_-* &quot;-&quot;??\ &quot;F&quot;_-;_-@_-"/>
    <numFmt numFmtId="328" formatCode="_-* #,##0.00\ _F_-;\-* #,##0.00\ _F_-;_-* &quot;-&quot;??\ _F_-;_-@_-"/>
    <numFmt numFmtId="329" formatCode="#,##0&quot; F&quot;_);\(#,##0&quot; F&quot;\)"/>
    <numFmt numFmtId="330" formatCode="#,##0&quot; F&quot;_);[Red]\(#,##0&quot; F&quot;\)"/>
    <numFmt numFmtId="331" formatCode="#,##0.00&quot; F&quot;_);\(#,##0.00&quot; F&quot;\)"/>
    <numFmt numFmtId="332" formatCode="#,##0.00&quot; F&quot;_);[Red]\(#,##0.00&quot; F&quot;\)"/>
    <numFmt numFmtId="333" formatCode="#,##0&quot; $&quot;;\-#,##0&quot; $&quot;"/>
    <numFmt numFmtId="334" formatCode="#,##0&quot; $&quot;;[Red]\-#,##0&quot; $&quot;"/>
    <numFmt numFmtId="335" formatCode="#,##0.00&quot; $&quot;;\-#,##0.00&quot; $&quot;"/>
    <numFmt numFmtId="336" formatCode="#,##0.00&quot; $&quot;;[Red]\-#,##0.00&quot; $&quot;"/>
    <numFmt numFmtId="337" formatCode="d\.m\.yy"/>
    <numFmt numFmtId="338" formatCode="d\.mmm\.yy"/>
    <numFmt numFmtId="339" formatCode="d\.mmm"/>
    <numFmt numFmtId="340" formatCode="mmm\.yy"/>
    <numFmt numFmtId="341" formatCode="d\.m\.yy\ h:mm"/>
    <numFmt numFmtId="342" formatCode="0&quot;  &quot;"/>
    <numFmt numFmtId="343" formatCode="0.00&quot;  &quot;"/>
    <numFmt numFmtId="344" formatCode="0.0&quot;  &quot;"/>
    <numFmt numFmtId="345" formatCode="0.000&quot;  &quot;"/>
    <numFmt numFmtId="346" formatCode="0.0000&quot;  &quot;"/>
    <numFmt numFmtId="347" formatCode="0.00000&quot;  &quot;"/>
    <numFmt numFmtId="348" formatCode="m/d\ "/>
    <numFmt numFmtId="349" formatCode="&quot;$&quot;#,##0\ ;\(&quot;$&quot;#,##0\)"/>
    <numFmt numFmtId="350" formatCode="&quot;$&quot;#,##0\ ;[Red]\(&quot;$&quot;#,##0\)"/>
    <numFmt numFmtId="351" formatCode="&quot;$&quot;#,##0.00\ ;\(&quot;$&quot;#,##0.00\)"/>
    <numFmt numFmtId="352" formatCode="&quot;$&quot;#,##0.00\ ;[Red]\(&quot;$&quot;#,##0.00\)"/>
    <numFmt numFmtId="353" formatCode="&quot;$&quot;#,##0.0\ ;\(&quot;$&quot;#,##0.0\)"/>
    <numFmt numFmtId="354" formatCode="#,##0.0000000_);\(#,##0.0000000\)"/>
    <numFmt numFmtId="355" formatCode="0.000000000"/>
    <numFmt numFmtId="356" formatCode="_(* #,##0.0000000000000_);_(* \(#,##0.0000000000000\);_(* &quot;-&quot;??_);_(@_)"/>
    <numFmt numFmtId="357" formatCode="\{0%\}"/>
    <numFmt numFmtId="358" formatCode="0.0000E+00"/>
    <numFmt numFmtId="359" formatCode="0.00000E+00"/>
    <numFmt numFmtId="360" formatCode="0.000000E+00"/>
  </numFmts>
  <fonts count="19"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sz val="8"/>
      <name val="Times New Roman"/>
      <family val="0"/>
    </font>
    <font>
      <sz val="8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10"/>
      <name val="Courier"/>
      <family val="0"/>
    </font>
    <font>
      <sz val="8"/>
      <name val="Helv"/>
      <family val="0"/>
    </font>
    <font>
      <sz val="12"/>
      <name val="Times New Roman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305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26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26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05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" fillId="0" borderId="0">
      <alignment/>
      <protection/>
    </xf>
    <xf numFmtId="4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07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28" fontId="0" fillId="0" borderId="0" applyFont="0" applyFill="0" applyBorder="0" applyAlignment="0" applyProtection="0"/>
    <xf numFmtId="4" fontId="3" fillId="0" borderId="0" applyProtection="0">
      <alignment/>
    </xf>
    <xf numFmtId="4" fontId="3" fillId="0" borderId="0" applyProtection="0">
      <alignment/>
    </xf>
    <xf numFmtId="32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2" fillId="0" borderId="0" applyFont="0" applyFill="0" applyBorder="0" applyAlignment="0" applyProtection="0"/>
    <xf numFmtId="40" fontId="1" fillId="0" borderId="0" applyFont="0" applyFill="0" applyBorder="0" applyAlignment="0" applyProtection="0"/>
    <xf numFmtId="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" fillId="0" borderId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0" fontId="2" fillId="0" borderId="0" applyFont="0" applyFill="0" applyBorder="0" applyAlignment="0" applyProtection="0"/>
    <xf numFmtId="304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32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2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25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2" fillId="0" borderId="0" applyFont="0" applyFill="0" applyBorder="0" applyAlignment="0" applyProtection="0"/>
    <xf numFmtId="42" fontId="1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210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54" fontId="2" fillId="0" borderId="0" applyProtection="0">
      <alignment/>
    </xf>
    <xf numFmtId="21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2" fontId="2" fillId="0" borderId="0" applyFont="0" applyFill="0" applyBorder="0" applyAlignment="0" applyProtection="0"/>
    <xf numFmtId="306" fontId="0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8" fontId="1" fillId="0" borderId="0" applyFont="0" applyFill="0" applyBorder="0" applyAlignment="0" applyProtection="0"/>
    <xf numFmtId="306" fontId="0" fillId="0" borderId="0" applyFont="0" applyFill="0" applyBorder="0" applyAlignment="0" applyProtection="0"/>
    <xf numFmtId="306" fontId="0" fillId="0" borderId="0" applyFont="0" applyFill="0" applyBorder="0" applyAlignment="0" applyProtection="0"/>
    <xf numFmtId="327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27" fontId="0" fillId="0" borderId="0" applyFont="0" applyFill="0" applyBorder="0" applyAlignment="0" applyProtection="0"/>
    <xf numFmtId="351" fontId="3" fillId="0" borderId="0" applyProtection="0">
      <alignment/>
    </xf>
    <xf numFmtId="351" fontId="3" fillId="0" borderId="0" applyProtection="0">
      <alignment/>
    </xf>
    <xf numFmtId="44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27" fontId="2" fillId="0" borderId="0" applyFont="0" applyFill="0" applyBorder="0" applyAlignment="0" applyProtection="0"/>
    <xf numFmtId="254" fontId="2" fillId="0" borderId="0" applyProtection="0">
      <alignment/>
    </xf>
    <xf numFmtId="44" fontId="0" fillId="0" borderId="0" applyFont="0" applyFill="0" applyBorder="0" applyAlignment="0" applyProtection="0"/>
    <xf numFmtId="336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2" fontId="11" fillId="0" borderId="0" applyFont="0" applyFill="0" applyBorder="0" applyAlignment="0" applyProtection="0"/>
    <xf numFmtId="212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54" fontId="2" fillId="0" borderId="0" applyProtection="0">
      <alignment/>
    </xf>
    <xf numFmtId="254" fontId="2" fillId="0" borderId="0" applyProtection="0">
      <alignment/>
    </xf>
    <xf numFmtId="254" fontId="2" fillId="0" borderId="0" applyProtection="0">
      <alignment/>
    </xf>
    <xf numFmtId="169" fontId="0" fillId="0" borderId="0" applyFont="0" applyFill="0" applyBorder="0" applyAlignment="0" applyProtection="0"/>
    <xf numFmtId="254" fontId="2" fillId="0" borderId="0" applyProtection="0">
      <alignment/>
    </xf>
    <xf numFmtId="254" fontId="2" fillId="0" borderId="0" applyProtection="0">
      <alignment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212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2" fontId="2" fillId="0" borderId="0" applyFont="0" applyFill="0" applyBorder="0" applyAlignment="0" applyProtection="0"/>
    <xf numFmtId="351" fontId="3" fillId="0" borderId="0" applyProtection="0">
      <alignment/>
    </xf>
    <xf numFmtId="21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2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176" fontId="2" fillId="0" borderId="0">
      <alignment/>
      <protection/>
    </xf>
    <xf numFmtId="2" fontId="3" fillId="0" borderId="0" applyProtection="0">
      <alignment/>
    </xf>
    <xf numFmtId="2" fontId="3" fillId="0" borderId="0" applyProtection="0">
      <alignment/>
    </xf>
    <xf numFmtId="0" fontId="13" fillId="0" borderId="0" applyNumberFormat="0" applyFill="0" applyBorder="0" applyAlignment="0" applyProtection="0"/>
    <xf numFmtId="0" fontId="4" fillId="0" borderId="0" applyProtection="0">
      <alignment/>
    </xf>
    <xf numFmtId="0" fontId="5" fillId="0" borderId="0" applyProtection="0">
      <alignment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39" fontId="14" fillId="0" borderId="0">
      <alignment/>
      <protection/>
    </xf>
    <xf numFmtId="181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1" fontId="14" fillId="0" borderId="0">
      <alignment/>
      <protection/>
    </xf>
    <xf numFmtId="0" fontId="15" fillId="0" borderId="0">
      <alignment/>
      <protection/>
    </xf>
    <xf numFmtId="181" fontId="14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10" fontId="3" fillId="0" borderId="0" applyProtection="0">
      <alignment/>
    </xf>
    <xf numFmtId="10" fontId="3" fillId="0" borderId="0" applyProtection="0">
      <alignment/>
    </xf>
    <xf numFmtId="0" fontId="3" fillId="0" borderId="1" applyProtection="0">
      <alignment/>
    </xf>
    <xf numFmtId="0" fontId="3" fillId="0" borderId="1" applyProtection="0">
      <alignment/>
    </xf>
  </cellStyleXfs>
  <cellXfs count="94">
    <xf numFmtId="0" fontId="0" fillId="0" borderId="0" xfId="0" applyAlignment="1">
      <alignment/>
    </xf>
    <xf numFmtId="0" fontId="6" fillId="0" borderId="0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70" fontId="3" fillId="0" borderId="0" xfId="15" applyNumberFormat="1" applyFont="1" applyBorder="1" applyAlignment="1">
      <alignment horizontal="center"/>
    </xf>
    <xf numFmtId="170" fontId="3" fillId="0" borderId="0" xfId="15" applyNumberFormat="1" applyFont="1" applyAlignment="1">
      <alignment horizontal="right"/>
    </xf>
    <xf numFmtId="170" fontId="3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170" fontId="5" fillId="0" borderId="0" xfId="15" applyNumberFormat="1" applyFont="1" applyBorder="1" applyAlignment="1">
      <alignment horizontal="center"/>
    </xf>
    <xf numFmtId="170" fontId="5" fillId="0" borderId="0" xfId="15" applyNumberFormat="1" applyFont="1" applyBorder="1" applyAlignment="1">
      <alignment horizontal="right"/>
    </xf>
    <xf numFmtId="170" fontId="5" fillId="0" borderId="1" xfId="15" applyNumberFormat="1" applyFont="1" applyBorder="1" applyAlignment="1">
      <alignment/>
    </xf>
    <xf numFmtId="0" fontId="6" fillId="0" borderId="0" xfId="0" applyFont="1" applyAlignment="1">
      <alignment/>
    </xf>
    <xf numFmtId="170" fontId="5" fillId="0" borderId="2" xfId="15" applyNumberFormat="1" applyFont="1" applyBorder="1" applyAlignment="1">
      <alignment/>
    </xf>
    <xf numFmtId="170" fontId="3" fillId="0" borderId="0" xfId="15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170" fontId="5" fillId="0" borderId="3" xfId="15" applyNumberFormat="1" applyFont="1" applyBorder="1" applyAlignment="1">
      <alignment/>
    </xf>
    <xf numFmtId="170" fontId="3" fillId="0" borderId="0" xfId="15" applyNumberFormat="1" applyFont="1" applyAlignment="1">
      <alignment horizontal="center"/>
    </xf>
    <xf numFmtId="10" fontId="3" fillId="0" borderId="0" xfId="393" applyNumberFormat="1" applyFont="1" applyAlignment="1">
      <alignment/>
    </xf>
    <xf numFmtId="0" fontId="5" fillId="0" borderId="0" xfId="358" applyFont="1">
      <alignment/>
      <protection/>
    </xf>
    <xf numFmtId="0" fontId="5" fillId="0" borderId="0" xfId="358" applyFont="1" applyAlignment="1">
      <alignment/>
      <protection/>
    </xf>
    <xf numFmtId="0" fontId="5" fillId="0" borderId="0" xfId="358" applyFont="1" applyBorder="1">
      <alignment/>
      <protection/>
    </xf>
    <xf numFmtId="0" fontId="5" fillId="0" borderId="0" xfId="0" applyFont="1" applyAlignment="1">
      <alignment/>
    </xf>
    <xf numFmtId="0" fontId="3" fillId="0" borderId="0" xfId="358" applyFont="1">
      <alignment/>
      <protection/>
    </xf>
    <xf numFmtId="0" fontId="3" fillId="0" borderId="0" xfId="358" applyFont="1" applyAlignment="1">
      <alignment/>
      <protection/>
    </xf>
    <xf numFmtId="0" fontId="3" fillId="0" borderId="0" xfId="358" applyFont="1" applyBorder="1">
      <alignment/>
      <protection/>
    </xf>
    <xf numFmtId="37" fontId="3" fillId="0" borderId="0" xfId="358" applyNumberFormat="1" applyFont="1">
      <alignment/>
      <protection/>
    </xf>
    <xf numFmtId="0" fontId="5" fillId="0" borderId="0" xfId="0" applyFont="1" applyBorder="1" applyAlignment="1">
      <alignment horizontal="right"/>
    </xf>
    <xf numFmtId="0" fontId="5" fillId="0" borderId="0" xfId="358" applyFont="1" applyAlignment="1">
      <alignment horizontal="center"/>
      <protection/>
    </xf>
    <xf numFmtId="0" fontId="5" fillId="0" borderId="0" xfId="358" applyFont="1" applyBorder="1" applyAlignment="1">
      <alignment horizontal="right"/>
      <protection/>
    </xf>
    <xf numFmtId="0" fontId="5" fillId="0" borderId="0" xfId="358" applyFont="1" applyBorder="1" applyAlignment="1">
      <alignment horizontal="center"/>
      <protection/>
    </xf>
    <xf numFmtId="37" fontId="3" fillId="0" borderId="0" xfId="79" applyNumberFormat="1" applyFont="1" applyBorder="1" applyAlignment="1">
      <alignment horizontal="right"/>
    </xf>
    <xf numFmtId="37" fontId="3" fillId="0" borderId="0" xfId="79" applyNumberFormat="1" applyFont="1" applyBorder="1" applyAlignment="1">
      <alignment/>
    </xf>
    <xf numFmtId="173" fontId="3" fillId="0" borderId="0" xfId="358" applyNumberFormat="1" applyFont="1">
      <alignment/>
      <protection/>
    </xf>
    <xf numFmtId="37" fontId="3" fillId="0" borderId="0" xfId="79" applyNumberFormat="1" applyFont="1" applyAlignment="1">
      <alignment horizontal="right"/>
    </xf>
    <xf numFmtId="37" fontId="3" fillId="0" borderId="0" xfId="79" applyNumberFormat="1" applyFont="1" applyAlignment="1">
      <alignment/>
    </xf>
    <xf numFmtId="37" fontId="3" fillId="0" borderId="4" xfId="79" applyNumberFormat="1" applyFont="1" applyBorder="1" applyAlignment="1">
      <alignment horizontal="right"/>
    </xf>
    <xf numFmtId="0" fontId="3" fillId="0" borderId="0" xfId="358" applyFont="1" applyAlignment="1">
      <alignment horizontal="left"/>
      <protection/>
    </xf>
    <xf numFmtId="0" fontId="7" fillId="0" borderId="0" xfId="358" applyFont="1" applyAlignment="1" quotePrefix="1">
      <alignment horizontal="left"/>
      <protection/>
    </xf>
    <xf numFmtId="0" fontId="7" fillId="0" borderId="0" xfId="358" applyFont="1">
      <alignment/>
      <protection/>
    </xf>
    <xf numFmtId="172" fontId="3" fillId="0" borderId="3" xfId="79" applyNumberFormat="1" applyFont="1" applyBorder="1" applyAlignment="1">
      <alignment horizontal="right"/>
    </xf>
    <xf numFmtId="172" fontId="3" fillId="0" borderId="0" xfId="79" applyNumberFormat="1" applyFont="1" applyBorder="1" applyAlignment="1">
      <alignment/>
    </xf>
    <xf numFmtId="173" fontId="3" fillId="0" borderId="0" xfId="358" applyNumberFormat="1" applyFont="1" applyAlignment="1">
      <alignment/>
      <protection/>
    </xf>
    <xf numFmtId="173" fontId="3" fillId="0" borderId="0" xfId="358" applyNumberFormat="1" applyFont="1" applyBorder="1">
      <alignment/>
      <protection/>
    </xf>
    <xf numFmtId="0" fontId="3" fillId="0" borderId="0" xfId="358" applyFont="1" applyAlignment="1">
      <alignment vertical="center"/>
      <protection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horizontal="right"/>
    </xf>
    <xf numFmtId="0" fontId="8" fillId="0" borderId="0" xfId="358" applyFont="1" applyBorder="1" applyAlignment="1">
      <alignment horizontal="centerContinuous"/>
      <protection/>
    </xf>
    <xf numFmtId="0" fontId="8" fillId="0" borderId="0" xfId="0" applyFont="1" applyAlignment="1">
      <alignment horizontal="centerContinuous"/>
    </xf>
    <xf numFmtId="170" fontId="3" fillId="0" borderId="0" xfId="15" applyNumberFormat="1" applyFont="1" applyFill="1" applyAlignment="1">
      <alignment/>
    </xf>
    <xf numFmtId="170" fontId="5" fillId="0" borderId="0" xfId="15" applyNumberFormat="1" applyFont="1" applyFill="1" applyBorder="1" applyAlignment="1">
      <alignment/>
    </xf>
    <xf numFmtId="0" fontId="8" fillId="0" borderId="0" xfId="0" applyFont="1" applyBorder="1" applyAlignment="1">
      <alignment horizontal="centerContinuous"/>
    </xf>
    <xf numFmtId="170" fontId="3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centerContinuous"/>
    </xf>
    <xf numFmtId="170" fontId="5" fillId="0" borderId="0" xfId="0" applyNumberFormat="1" applyFont="1" applyAlignment="1">
      <alignment horizontal="center"/>
    </xf>
    <xf numFmtId="170" fontId="5" fillId="0" borderId="0" xfId="0" applyNumberFormat="1" applyFont="1" applyFill="1" applyAlignment="1">
      <alignment horizontal="center"/>
    </xf>
    <xf numFmtId="170" fontId="3" fillId="0" borderId="0" xfId="0" applyNumberFormat="1" applyFont="1" applyFill="1" applyAlignment="1">
      <alignment/>
    </xf>
    <xf numFmtId="170" fontId="8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10" fontId="3" fillId="0" borderId="0" xfId="393" applyNumberFormat="1" applyFont="1" applyFill="1" applyAlignment="1">
      <alignment/>
    </xf>
    <xf numFmtId="43" fontId="3" fillId="0" borderId="0" xfId="15" applyFont="1" applyBorder="1" applyAlignment="1">
      <alignment horizontal="right"/>
    </xf>
    <xf numFmtId="170" fontId="5" fillId="0" borderId="0" xfId="358" applyNumberFormat="1" applyFont="1" applyFill="1" applyAlignment="1">
      <alignment horizontal="center"/>
      <protection/>
    </xf>
    <xf numFmtId="0" fontId="3" fillId="0" borderId="0" xfId="358" applyFont="1" applyBorder="1" applyAlignment="1">
      <alignment/>
      <protection/>
    </xf>
    <xf numFmtId="188" fontId="5" fillId="0" borderId="0" xfId="0" applyNumberFormat="1" applyFont="1" applyAlignment="1">
      <alignment horizontal="center"/>
    </xf>
    <xf numFmtId="188" fontId="5" fillId="0" borderId="0" xfId="0" applyNumberFormat="1" applyFont="1" applyBorder="1" applyAlignment="1">
      <alignment horizontal="right"/>
    </xf>
    <xf numFmtId="37" fontId="3" fillId="0" borderId="0" xfId="358" applyNumberFormat="1" applyFont="1" applyAlignment="1">
      <alignment/>
      <protection/>
    </xf>
    <xf numFmtId="37" fontId="3" fillId="0" borderId="0" xfId="358" applyNumberFormat="1" applyFont="1" applyBorder="1" applyAlignment="1">
      <alignment/>
      <protection/>
    </xf>
    <xf numFmtId="170" fontId="3" fillId="0" borderId="0" xfId="0" applyNumberFormat="1" applyFont="1" applyAlignment="1">
      <alignment/>
    </xf>
    <xf numFmtId="170" fontId="3" fillId="0" borderId="0" xfId="79" applyNumberFormat="1" applyFont="1" applyBorder="1" applyAlignment="1">
      <alignment/>
    </xf>
    <xf numFmtId="172" fontId="3" fillId="0" borderId="0" xfId="79" applyNumberFormat="1" applyFont="1" applyAlignment="1">
      <alignment horizontal="right"/>
    </xf>
    <xf numFmtId="43" fontId="3" fillId="0" borderId="4" xfId="15" applyFont="1" applyBorder="1" applyAlignment="1">
      <alignment horizontal="right"/>
    </xf>
    <xf numFmtId="40" fontId="3" fillId="0" borderId="3" xfId="79" applyNumberFormat="1" applyFont="1" applyBorder="1" applyAlignment="1">
      <alignment horizontal="right"/>
    </xf>
    <xf numFmtId="40" fontId="3" fillId="0" borderId="0" xfId="79" applyNumberFormat="1" applyFont="1" applyBorder="1" applyAlignment="1">
      <alignment/>
    </xf>
    <xf numFmtId="40" fontId="3" fillId="0" borderId="0" xfId="79" applyNumberFormat="1" applyFont="1" applyAlignment="1">
      <alignment horizontal="right"/>
    </xf>
    <xf numFmtId="40" fontId="3" fillId="0" borderId="3" xfId="15" applyNumberFormat="1" applyFont="1" applyBorder="1" applyAlignment="1">
      <alignment/>
    </xf>
    <xf numFmtId="40" fontId="3" fillId="0" borderId="3" xfId="15" applyNumberFormat="1" applyFont="1" applyBorder="1" applyAlignment="1">
      <alignment horizontal="right"/>
    </xf>
    <xf numFmtId="43" fontId="3" fillId="0" borderId="0" xfId="15" applyNumberFormat="1" applyFont="1" applyFill="1" applyAlignment="1">
      <alignment horizontal="center"/>
    </xf>
    <xf numFmtId="0" fontId="5" fillId="0" borderId="0" xfId="0" applyFont="1" applyAlignment="1" quotePrefix="1">
      <alignment horizontal="right"/>
    </xf>
    <xf numFmtId="0" fontId="5" fillId="0" borderId="0" xfId="0" applyFont="1" applyAlignment="1" quotePrefix="1">
      <alignment horizontal="center"/>
    </xf>
    <xf numFmtId="39" fontId="3" fillId="0" borderId="3" xfId="79" applyNumberFormat="1" applyFont="1" applyBorder="1" applyAlignment="1">
      <alignment horizontal="right"/>
    </xf>
    <xf numFmtId="39" fontId="3" fillId="0" borderId="3" xfId="15" applyNumberFormat="1" applyFont="1" applyBorder="1" applyAlignment="1">
      <alignment/>
    </xf>
    <xf numFmtId="37" fontId="3" fillId="0" borderId="3" xfId="79" applyNumberFormat="1" applyFont="1" applyBorder="1" applyAlignment="1">
      <alignment horizontal="right"/>
    </xf>
    <xf numFmtId="0" fontId="8" fillId="0" borderId="0" xfId="358" applyFont="1" applyBorder="1" applyAlignment="1">
      <alignment horizontal="center"/>
      <protection/>
    </xf>
  </cellXfs>
  <cellStyles count="384">
    <cellStyle name="Normal" xfId="0"/>
    <cellStyle name="Comma" xfId="15"/>
    <cellStyle name="Comma [0]" xfId="16"/>
    <cellStyle name="Comma [0]_Israel&amp;Safr" xfId="17"/>
    <cellStyle name="Comma [0]_Israel&amp;Safr_Plan" xfId="18"/>
    <cellStyle name="Comma [0]_Israel&amp;Safr_Plan1997" xfId="19"/>
    <cellStyle name="Comma [0]_Italy" xfId="20"/>
    <cellStyle name="Comma [0]_Italy_Plan" xfId="21"/>
    <cellStyle name="Comma [0]_Italy_Plan1997" xfId="22"/>
    <cellStyle name="Comma [0]_laroux" xfId="23"/>
    <cellStyle name="Comma [0]_laroux_1" xfId="24"/>
    <cellStyle name="Comma [0]_laroux_2" xfId="25"/>
    <cellStyle name="Comma [0]_laroux_3" xfId="26"/>
    <cellStyle name="Comma [0]_laroux_MATERAL2" xfId="27"/>
    <cellStyle name="Comma [0]_laroux_mud plant bolted" xfId="28"/>
    <cellStyle name="Comma [0]_laroux_Plan" xfId="29"/>
    <cellStyle name="Comma [0]_laroux_Plan1997" xfId="30"/>
    <cellStyle name="Comma [0]_MATERAL2" xfId="31"/>
    <cellStyle name="Comma [0]_Module1" xfId="32"/>
    <cellStyle name="Comma [0]_Module1_Plan" xfId="33"/>
    <cellStyle name="Comma [0]_Module1_Plan1997" xfId="34"/>
    <cellStyle name="Comma [0]_mud plant bolted" xfId="35"/>
    <cellStyle name="Comma [0]_P&amp;L" xfId="36"/>
    <cellStyle name="Comma [0]_r1" xfId="37"/>
    <cellStyle name="Comma [0]_r1_Plan" xfId="38"/>
    <cellStyle name="Comma [0]_r1_Plan1997" xfId="39"/>
    <cellStyle name="Comma [0]_Reconcile W2vW6" xfId="40"/>
    <cellStyle name="Comma [0]_Reconcile W2vW6_Plan" xfId="41"/>
    <cellStyle name="Comma [0]_Reconcile W2vW6_Plan1997" xfId="42"/>
    <cellStyle name="Comma [0]_Sheet1 (2)" xfId="43"/>
    <cellStyle name="Comma [0]_Sheet2" xfId="44"/>
    <cellStyle name="Comma [0]_Sheet2_Plan" xfId="45"/>
    <cellStyle name="Comma [0]_Sheet2_Plan1997" xfId="46"/>
    <cellStyle name="Comma [0]_Summary" xfId="47"/>
    <cellStyle name="Comma [0]_Summary_Plan" xfId="48"/>
    <cellStyle name="Comma [0]_Summary_Plan1997" xfId="49"/>
    <cellStyle name="Comma [0]_Units" xfId="50"/>
    <cellStyle name="Comma [0]_Units_1" xfId="51"/>
    <cellStyle name="Comma [0]_Units_1_Plan" xfId="52"/>
    <cellStyle name="Comma [0]_Units_1_Plan1997" xfId="53"/>
    <cellStyle name="Comma [0]_Values" xfId="54"/>
    <cellStyle name="Comma [0]_Values_Plan" xfId="55"/>
    <cellStyle name="Comma [0]_Values_Plan1997" xfId="56"/>
    <cellStyle name="comma zerodec" xfId="57"/>
    <cellStyle name="Comma_FA'SIS~1" xfId="58"/>
    <cellStyle name="Comma_Israel&amp;Safr" xfId="59"/>
    <cellStyle name="Comma_Israel&amp;Safr_Plan" xfId="60"/>
    <cellStyle name="Comma_Israel&amp;Safr_Plan1997" xfId="61"/>
    <cellStyle name="Comma_Italy" xfId="62"/>
    <cellStyle name="Comma_Italy_Plan" xfId="63"/>
    <cellStyle name="Comma_Italy_Plan1997" xfId="64"/>
    <cellStyle name="Comma_laroux" xfId="65"/>
    <cellStyle name="Comma_laroux_1" xfId="66"/>
    <cellStyle name="Comma_laroux_1_Plan" xfId="67"/>
    <cellStyle name="Comma_laroux_1_Plan1997" xfId="68"/>
    <cellStyle name="Comma_laroux_2" xfId="69"/>
    <cellStyle name="Comma_laroux_3" xfId="70"/>
    <cellStyle name="Comma_laroux_4" xfId="71"/>
    <cellStyle name="Comma_laroux_Plan" xfId="72"/>
    <cellStyle name="Comma_laroux_Plan1997" xfId="73"/>
    <cellStyle name="Comma_MATERAL2" xfId="74"/>
    <cellStyle name="Comma_Module1" xfId="75"/>
    <cellStyle name="Comma_Module1_Plan" xfId="76"/>
    <cellStyle name="Comma_Module1_Plan1997" xfId="77"/>
    <cellStyle name="Comma_mud plant bolted" xfId="78"/>
    <cellStyle name="Comma_P&amp;L" xfId="79"/>
    <cellStyle name="Comma_Plan" xfId="80"/>
    <cellStyle name="Comma_r1" xfId="81"/>
    <cellStyle name="Comma_r1_Plan" xfId="82"/>
    <cellStyle name="Comma_r1_Plan1997" xfId="83"/>
    <cellStyle name="Comma_Reconcile W2vW6" xfId="84"/>
    <cellStyle name="Comma_Reconcile W2vW6_Plan" xfId="85"/>
    <cellStyle name="Comma_Reconcile W2vW6_Plan1997" xfId="86"/>
    <cellStyle name="Comma_Sheet1 (2)" xfId="87"/>
    <cellStyle name="Comma_Sheet2" xfId="88"/>
    <cellStyle name="Comma_Sheet2_Plan" xfId="89"/>
    <cellStyle name="Comma_Sheet2_Plan1997" xfId="90"/>
    <cellStyle name="Comma_Summary" xfId="91"/>
    <cellStyle name="Comma_Summary_Plan" xfId="92"/>
    <cellStyle name="Comma_Summary_Plan1997" xfId="93"/>
    <cellStyle name="Comma_template" xfId="94"/>
    <cellStyle name="Comma_Units" xfId="95"/>
    <cellStyle name="Comma_Units_1" xfId="96"/>
    <cellStyle name="Comma_Units_1_Plan" xfId="97"/>
    <cellStyle name="Comma_Units_1_Plan1997" xfId="98"/>
    <cellStyle name="Comma_USW" xfId="99"/>
    <cellStyle name="Comma_Values" xfId="100"/>
    <cellStyle name="Comma_Values_Plan" xfId="101"/>
    <cellStyle name="Comma_Values_Plan1997" xfId="102"/>
    <cellStyle name="Currency" xfId="103"/>
    <cellStyle name="Currency [0]" xfId="104"/>
    <cellStyle name="Currency [0]_31 Mar 1998" xfId="105"/>
    <cellStyle name="Currency [0]_6M12'96" xfId="106"/>
    <cellStyle name="Currency [0]_6mths-1296" xfId="107"/>
    <cellStyle name="Currency [0]_98_HLF" xfId="108"/>
    <cellStyle name="Currency [0]_BNM_0601" xfId="109"/>
    <cellStyle name="Currency [0]_BNM-7 Oct'97 (2)" xfId="110"/>
    <cellStyle name="Currency [0]_BNM-7 Oct'97 (3)" xfId="111"/>
    <cellStyle name="Currency [0]_Book2" xfId="112"/>
    <cellStyle name="Currency [0]_BPB98-99" xfId="113"/>
    <cellStyle name="Currency [0]_BS" xfId="114"/>
    <cellStyle name="Currency [0]_BS-WKS" xfId="115"/>
    <cellStyle name="Currency [0]_CAR" xfId="116"/>
    <cellStyle name="Currency [0]_cashflow" xfId="117"/>
    <cellStyle name="Currency [0]_CB" xfId="118"/>
    <cellStyle name="Currency [0]_CONSOL (2)" xfId="119"/>
    <cellStyle name="Currency [0]_EPS (Jun97)" xfId="120"/>
    <cellStyle name="Currency [0]_EPS (Jun98)" xfId="121"/>
    <cellStyle name="Currency [0]_FIXED ASS" xfId="122"/>
    <cellStyle name="Currency [0]_GP,IIS,NPL,SP" xfId="123"/>
    <cellStyle name="Currency [0]_HLB_G" xfId="124"/>
    <cellStyle name="Currency [0]_HLBG" xfId="125"/>
    <cellStyle name="Currency [0]_HLBG_0600" xfId="126"/>
    <cellStyle name="Currency [0]_HLBG_0601d" xfId="127"/>
    <cellStyle name="Currency [0]_HLBG_698" xfId="128"/>
    <cellStyle name="Currency [0]_HLBG1298" xfId="129"/>
    <cellStyle name="Currency [0]_HLBG698" xfId="130"/>
    <cellStyle name="Currency [0]_HLC_5Y_1" xfId="131"/>
    <cellStyle name="Currency [0]_Inv. in subs" xfId="132"/>
    <cellStyle name="Currency [0]_Israel&amp;Safr" xfId="133"/>
    <cellStyle name="Currency [0]_Italy" xfId="134"/>
    <cellStyle name="Currency [0]_Journal'96" xfId="135"/>
    <cellStyle name="Currency [0]_Journal'96 (2)" xfId="136"/>
    <cellStyle name="Currency [0]_klse (2)" xfId="137"/>
    <cellStyle name="Currency [0]_laroux" xfId="138"/>
    <cellStyle name="Currency [0]_laroux_1" xfId="139"/>
    <cellStyle name="Currency [0]_laroux_2" xfId="140"/>
    <cellStyle name="Currency [0]_laroux_3" xfId="141"/>
    <cellStyle name="Currency [0]_laroux_MATERAL2" xfId="142"/>
    <cellStyle name="Currency [0]_laroux_mud plant bolted" xfId="143"/>
    <cellStyle name="Currency [0]_Latest" xfId="144"/>
    <cellStyle name="Currency [0]_loans (2)" xfId="145"/>
    <cellStyle name="Currency [0]_loans mark" xfId="146"/>
    <cellStyle name="Currency [0]_MATERAL2" xfId="147"/>
    <cellStyle name="Currency [0]_Module1" xfId="148"/>
    <cellStyle name="Currency [0]_MON_PRO6" xfId="149"/>
    <cellStyle name="Currency [0]_mud plant bolted" xfId="150"/>
    <cellStyle name="Currency [0]_Notes" xfId="151"/>
    <cellStyle name="Currency [0]_opex2" xfId="152"/>
    <cellStyle name="Currency [0]_P&amp;L" xfId="153"/>
    <cellStyle name="Currency [0]_P&amp;L_1" xfId="154"/>
    <cellStyle name="Currency [0]_PBT_sum" xfId="155"/>
    <cellStyle name="Currency [0]_PL-WKS" xfId="156"/>
    <cellStyle name="Currency [0]_PL-WKS (2)" xfId="157"/>
    <cellStyle name="Currency [0]_r1" xfId="158"/>
    <cellStyle name="Currency [0]_Reconcile W2vW6" xfId="159"/>
    <cellStyle name="Currency [0]_RW" xfId="160"/>
    <cellStyle name="Currency [0]_S&amp;A (2)" xfId="161"/>
    <cellStyle name="Currency [0]_S&amp;A(BS)" xfId="162"/>
    <cellStyle name="Currency [0]_S&amp;A(BS) (2)" xfId="163"/>
    <cellStyle name="Currency [0]_Share_wg" xfId="164"/>
    <cellStyle name="Currency [0]_Sheet1" xfId="165"/>
    <cellStyle name="Currency [0]_Sheet1 (2)" xfId="166"/>
    <cellStyle name="Currency [0]_Sheet1 (2)_1" xfId="167"/>
    <cellStyle name="Currency [0]_Sheet1_HLBG" xfId="168"/>
    <cellStyle name="Currency [0]_Sheet1_M'sia" xfId="169"/>
    <cellStyle name="Currency [0]_Sheet1_sum-bank" xfId="170"/>
    <cellStyle name="Currency [0]_Sheet2" xfId="171"/>
    <cellStyle name="Currency [0]_Simulation" xfId="172"/>
    <cellStyle name="Currency [0]_SLH" xfId="173"/>
    <cellStyle name="Currency [0]_Summary" xfId="174"/>
    <cellStyle name="Currency [0]_Summary (2)" xfId="175"/>
    <cellStyle name="Currency [0]_Summary_1" xfId="176"/>
    <cellStyle name="Currency [0]_Summary_Summary" xfId="177"/>
    <cellStyle name="Currency [0]_Summary_Summary (2)" xfId="178"/>
    <cellStyle name="Currency [0]_TAX&amp;SRB" xfId="179"/>
    <cellStyle name="Currency [0]_Units" xfId="180"/>
    <cellStyle name="Currency [0]_Units_1" xfId="181"/>
    <cellStyle name="Currency [0]_Values" xfId="182"/>
    <cellStyle name="Currency [0]_WEIGHTED-SHARES" xfId="183"/>
    <cellStyle name="Currency [0]_WEIGHTED-SHARES (2)" xfId="184"/>
    <cellStyle name="Currency [0]_WEIGHTED-SHARES_1" xfId="185"/>
    <cellStyle name="Currency [0]_YE'96" xfId="186"/>
    <cellStyle name="Currency [0]_yr-trend" xfId="187"/>
    <cellStyle name="Currency_31 Mar 1998" xfId="188"/>
    <cellStyle name="Currency_6M12'96" xfId="189"/>
    <cellStyle name="Currency_6mths-1296" xfId="190"/>
    <cellStyle name="Currency_98_HLF" xfId="191"/>
    <cellStyle name="Currency_BNM_0601" xfId="192"/>
    <cellStyle name="Currency_BNM-7 Oct'97 (2)" xfId="193"/>
    <cellStyle name="Currency_BNM-7 Oct'97 (3)" xfId="194"/>
    <cellStyle name="Currency_Book2" xfId="195"/>
    <cellStyle name="Currency_BPB98-99" xfId="196"/>
    <cellStyle name="Currency_BS" xfId="197"/>
    <cellStyle name="Currency_BS-WKS" xfId="198"/>
    <cellStyle name="Currency_CAR" xfId="199"/>
    <cellStyle name="Currency_cashflow" xfId="200"/>
    <cellStyle name="Currency_CB" xfId="201"/>
    <cellStyle name="Currency_CONSOL (2)" xfId="202"/>
    <cellStyle name="Currency_EPS (Jun97)" xfId="203"/>
    <cellStyle name="Currency_EPS (Jun98)" xfId="204"/>
    <cellStyle name="Currency_FIXED ASS" xfId="205"/>
    <cellStyle name="Currency_GP,IIS,NPL,SP" xfId="206"/>
    <cellStyle name="Currency_HLB_G" xfId="207"/>
    <cellStyle name="Currency_HLBG" xfId="208"/>
    <cellStyle name="Currency_HLBG_0600" xfId="209"/>
    <cellStyle name="Currency_HLBG_0601d" xfId="210"/>
    <cellStyle name="Currency_HLBG_698" xfId="211"/>
    <cellStyle name="Currency_HLBG1298" xfId="212"/>
    <cellStyle name="Currency_HLBG698" xfId="213"/>
    <cellStyle name="Currency_HLC_5Y_1" xfId="214"/>
    <cellStyle name="Currency_Inv. in subs" xfId="215"/>
    <cellStyle name="Currency_Israel&amp;Safr" xfId="216"/>
    <cellStyle name="Currency_Italy" xfId="217"/>
    <cellStyle name="Currency_Journal'96" xfId="218"/>
    <cellStyle name="Currency_Journal'96 (2)" xfId="219"/>
    <cellStyle name="Currency_klse (2)" xfId="220"/>
    <cellStyle name="Currency_laroux" xfId="221"/>
    <cellStyle name="Currency_laroux_1" xfId="222"/>
    <cellStyle name="Currency_laroux_1_Plan" xfId="223"/>
    <cellStyle name="Currency_laroux_1_Plan1997" xfId="224"/>
    <cellStyle name="Currency_laroux_2" xfId="225"/>
    <cellStyle name="Currency_laroux_2_Plan" xfId="226"/>
    <cellStyle name="Currency_laroux_2_Plan1997" xfId="227"/>
    <cellStyle name="Currency_laroux_3" xfId="228"/>
    <cellStyle name="Currency_laroux_3_Plan" xfId="229"/>
    <cellStyle name="Currency_laroux_3_Plan1997" xfId="230"/>
    <cellStyle name="Currency_laroux_4" xfId="231"/>
    <cellStyle name="Currency_laroux_Plan" xfId="232"/>
    <cellStyle name="Currency_laroux_Plan1997" xfId="233"/>
    <cellStyle name="Currency_Latest" xfId="234"/>
    <cellStyle name="Currency_loans (2)" xfId="235"/>
    <cellStyle name="Currency_loans mark" xfId="236"/>
    <cellStyle name="Currency_MATERAL2" xfId="237"/>
    <cellStyle name="Currency_Module1" xfId="238"/>
    <cellStyle name="Currency_MON_PRO6" xfId="239"/>
    <cellStyle name="Currency_mud plant bolted" xfId="240"/>
    <cellStyle name="Currency_Notes" xfId="241"/>
    <cellStyle name="Currency_opex2" xfId="242"/>
    <cellStyle name="Currency_P&amp;L" xfId="243"/>
    <cellStyle name="Currency_P&amp;L_1" xfId="244"/>
    <cellStyle name="Currency_PBT_sum" xfId="245"/>
    <cellStyle name="Currency_Plan" xfId="246"/>
    <cellStyle name="Currency_PL-WKS" xfId="247"/>
    <cellStyle name="Currency_PL-WKS (2)" xfId="248"/>
    <cellStyle name="Currency_r1" xfId="249"/>
    <cellStyle name="Currency_Reconcile W2vW6" xfId="250"/>
    <cellStyle name="Currency_RW" xfId="251"/>
    <cellStyle name="Currency_S&amp;A (2)" xfId="252"/>
    <cellStyle name="Currency_S&amp;A(BS)" xfId="253"/>
    <cellStyle name="Currency_S&amp;A(BS) (2)" xfId="254"/>
    <cellStyle name="Currency_Share_wg" xfId="255"/>
    <cellStyle name="Currency_Sheet1" xfId="256"/>
    <cellStyle name="Currency_Sheet1 (2)" xfId="257"/>
    <cellStyle name="Currency_Sheet1 (2)_1" xfId="258"/>
    <cellStyle name="Currency_Sheet1_APP 1A" xfId="259"/>
    <cellStyle name="Currency_Sheet1_cc1" xfId="260"/>
    <cellStyle name="Currency_Sheet1_Final" xfId="261"/>
    <cellStyle name="Currency_Sheet1_HLBG" xfId="262"/>
    <cellStyle name="Currency_Sheet1_INT RATES" xfId="263"/>
    <cellStyle name="Currency_Sheet1_Monthly -98" xfId="264"/>
    <cellStyle name="Currency_Sheet1_M'sia" xfId="265"/>
    <cellStyle name="Currency_Sheet1_sum-bank" xfId="266"/>
    <cellStyle name="Currency_Sheet2" xfId="267"/>
    <cellStyle name="Currency_Simulation" xfId="268"/>
    <cellStyle name="Currency_SLH" xfId="269"/>
    <cellStyle name="Currency_Summary" xfId="270"/>
    <cellStyle name="Currency_Summary (2)" xfId="271"/>
    <cellStyle name="Currency_Summary_1" xfId="272"/>
    <cellStyle name="Currency_Summary_Summary" xfId="273"/>
    <cellStyle name="Currency_Summary_Summary (2)" xfId="274"/>
    <cellStyle name="Currency_TAX&amp;SRB" xfId="275"/>
    <cellStyle name="Currency_Units" xfId="276"/>
    <cellStyle name="Currency_Units_1" xfId="277"/>
    <cellStyle name="Currency_USW" xfId="278"/>
    <cellStyle name="Currency_Values" xfId="279"/>
    <cellStyle name="Currency_WEIGHTED-SHARES" xfId="280"/>
    <cellStyle name="Currency_WEIGHTED-SHARES (2)" xfId="281"/>
    <cellStyle name="Currency_WEIGHTED-SHARES_1" xfId="282"/>
    <cellStyle name="Currency_YE'96" xfId="283"/>
    <cellStyle name="Currency_yr-trend" xfId="284"/>
    <cellStyle name="Currency1" xfId="285"/>
    <cellStyle name="Date" xfId="286"/>
    <cellStyle name="Date_USW" xfId="287"/>
    <cellStyle name="Dollar (zero dec)" xfId="288"/>
    <cellStyle name="Fixed" xfId="289"/>
    <cellStyle name="Fixed_USW" xfId="290"/>
    <cellStyle name="Followed Hyperlink" xfId="291"/>
    <cellStyle name="HEADING1" xfId="292"/>
    <cellStyle name="HEADING2" xfId="293"/>
    <cellStyle name="Hyperlink" xfId="294"/>
    <cellStyle name="Hyperlink_BNM_0601" xfId="295"/>
    <cellStyle name="Hyperlink_HLBG_0601d" xfId="296"/>
    <cellStyle name="Normal_APP 1A" xfId="297"/>
    <cellStyle name="Normal_audit" xfId="298"/>
    <cellStyle name="Normal_BNM-7 Oct'97 (2)" xfId="299"/>
    <cellStyle name="Normal_BNM-7 Oct'97 (3)" xfId="300"/>
    <cellStyle name="Normal_BRGSA1" xfId="301"/>
    <cellStyle name="Normal_BUDPL" xfId="302"/>
    <cellStyle name="Normal_ca" xfId="303"/>
    <cellStyle name="Normal_cashflow" xfId="304"/>
    <cellStyle name="Normal_cashflow_1" xfId="305"/>
    <cellStyle name="Normal_cashflow_CONSOL (2)" xfId="306"/>
    <cellStyle name="Normal_cashflow_EPS (Jun97)" xfId="307"/>
    <cellStyle name="Normal_cashflow_EPS (Jun98)" xfId="308"/>
    <cellStyle name="Normal_cashflow_Notes" xfId="309"/>
    <cellStyle name="Normal_cashflow_Share_wg" xfId="310"/>
    <cellStyle name="Normal_cashflow_WEIGHTED-SHARES" xfId="311"/>
    <cellStyle name="Normal_CB" xfId="312"/>
    <cellStyle name="Normal_Certs Q2" xfId="313"/>
    <cellStyle name="Normal_Certs Q2 (2)" xfId="314"/>
    <cellStyle name="Normal_Div" xfId="315"/>
    <cellStyle name="Normal_FA'SIS~1" xfId="316"/>
    <cellStyle name="Normal_Final" xfId="317"/>
    <cellStyle name="Normal_fund" xfId="318"/>
    <cellStyle name="Normal_Israel&amp;Safr" xfId="319"/>
    <cellStyle name="Normal_laroux" xfId="320"/>
    <cellStyle name="Normal_laroux_1" xfId="321"/>
    <cellStyle name="Normal_laroux_1_31 Mar 1998" xfId="322"/>
    <cellStyle name="Normal_laroux_1_GP,IIS,NPL,SP" xfId="323"/>
    <cellStyle name="Normal_laroux_1_HLC_5Y_1" xfId="324"/>
    <cellStyle name="Normal_laroux_1_INT RATES" xfId="325"/>
    <cellStyle name="Normal_laroux_1_Inv. in subs" xfId="326"/>
    <cellStyle name="Normal_laroux_1_Journal 31-Dec'97" xfId="327"/>
    <cellStyle name="Normal_laroux_1_MON_PRO6" xfId="328"/>
    <cellStyle name="Normal_laroux_1_Monthly -98" xfId="329"/>
    <cellStyle name="Normal_laroux_1_PBT_BNM" xfId="330"/>
    <cellStyle name="Normal_laroux_1_Summary" xfId="331"/>
    <cellStyle name="Normal_laroux_1_Summary (2)" xfId="332"/>
    <cellStyle name="Normal_laroux_2" xfId="333"/>
    <cellStyle name="Normal_laroux_2_Plan" xfId="334"/>
    <cellStyle name="Normal_laroux_2_Plan1997" xfId="335"/>
    <cellStyle name="Normal_laroux_3" xfId="336"/>
    <cellStyle name="Normal_laroux_3_Plan" xfId="337"/>
    <cellStyle name="Normal_laroux_3_Plan1997" xfId="338"/>
    <cellStyle name="Normal_laroux_31 Mar 1998" xfId="339"/>
    <cellStyle name="Normal_laroux_4" xfId="340"/>
    <cellStyle name="Normal_laroux_GP,IIS,NPL,SP" xfId="341"/>
    <cellStyle name="Normal_laroux_HLC_5Y_1" xfId="342"/>
    <cellStyle name="Normal_laroux_INT RATES" xfId="343"/>
    <cellStyle name="Normal_laroux_Inv. in subs" xfId="344"/>
    <cellStyle name="Normal_laroux_Journal 31-Dec'97" xfId="345"/>
    <cellStyle name="Normal_laroux_MON_PRO6" xfId="346"/>
    <cellStyle name="Normal_laroux_Monthly -98" xfId="347"/>
    <cellStyle name="Normal_laroux_PBT_BNM" xfId="348"/>
    <cellStyle name="Normal_laroux_Plan" xfId="349"/>
    <cellStyle name="Normal_laroux_Plan1997" xfId="350"/>
    <cellStyle name="Normal_laroux_Summary" xfId="351"/>
    <cellStyle name="Normal_laroux_Summary (2)" xfId="352"/>
    <cellStyle name="Normal_MATERAL2" xfId="353"/>
    <cellStyle name="Normal_May'97 (Bud)" xfId="354"/>
    <cellStyle name="Normal_Module1" xfId="355"/>
    <cellStyle name="Normal_Monthly -98" xfId="356"/>
    <cellStyle name="Normal_mud plant bolted" xfId="357"/>
    <cellStyle name="Normal_P&amp;L" xfId="358"/>
    <cellStyle name="Normal_P&amp;L (2)" xfId="359"/>
    <cellStyle name="Normal_P&amp;L_1" xfId="360"/>
    <cellStyle name="Normal_p&amp;l_HLBG_0600" xfId="361"/>
    <cellStyle name="Normal_PENPARTS" xfId="362"/>
    <cellStyle name="Normal_PL" xfId="363"/>
    <cellStyle name="Normal_Plan" xfId="364"/>
    <cellStyle name="Normal_PROD SALES" xfId="365"/>
    <cellStyle name="Normal_PROD SALES by Region Pg 2" xfId="366"/>
    <cellStyle name="Normal_PRODUCT" xfId="367"/>
    <cellStyle name="Normal_r1" xfId="368"/>
    <cellStyle name="Normal_Reconcile W2vW6" xfId="369"/>
    <cellStyle name="Normal_RW" xfId="370"/>
    <cellStyle name="Normal_Sheet1" xfId="371"/>
    <cellStyle name="Normal_Sheet1 (2)" xfId="372"/>
    <cellStyle name="Normal_Sheet1 (2)_1" xfId="373"/>
    <cellStyle name="Normal_Sheet1 (2)_31 Mar 1998" xfId="374"/>
    <cellStyle name="Normal_Sheet1 (2)_cc1" xfId="375"/>
    <cellStyle name="Normal_Sheet1 (2)_GP,IIS,NPL,SP" xfId="376"/>
    <cellStyle name="Normal_Sheet1 (2)_HLC_5Y_1" xfId="377"/>
    <cellStyle name="Normal_Sheet1 (2)_Inv. in subs" xfId="378"/>
    <cellStyle name="Normal_Sheet1 (2)_Journal 31-Dec'97" xfId="379"/>
    <cellStyle name="Normal_Sheet1 (2)_MON_PRO6" xfId="380"/>
    <cellStyle name="Normal_Sheet1 (2)_PBT_BNM" xfId="381"/>
    <cellStyle name="Normal_Sheet1 (2)_Summary" xfId="382"/>
    <cellStyle name="Normal_Sheet1 (2)_Summary (2)" xfId="383"/>
    <cellStyle name="Normal_Sheet1_1" xfId="384"/>
    <cellStyle name="Normal_SLH" xfId="385"/>
    <cellStyle name="Normal_sum2" xfId="386"/>
    <cellStyle name="Normal_Summary" xfId="387"/>
    <cellStyle name="Normal_Summary_laroux" xfId="388"/>
    <cellStyle name="Normal_TREND" xfId="389"/>
    <cellStyle name="Normal_Units" xfId="390"/>
    <cellStyle name="Normal_Units_1" xfId="391"/>
    <cellStyle name="Normal_workings" xfId="392"/>
    <cellStyle name="Percent" xfId="393"/>
    <cellStyle name="Percent_laroux" xfId="394"/>
    <cellStyle name="Percent_USW" xfId="395"/>
    <cellStyle name="Total" xfId="396"/>
    <cellStyle name="Total_USW" xfId="39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D_SERVER\BCAD\CAD\CKLAI\MISC_SLH\6Y_PROJ\Merg_proj\dep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LB01\BUDGET96\BPB_9900\QSBM\CE_cap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ex_CE"/>
      <sheetName val="CE_IS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tabSelected="1" zoomScale="75" zoomScaleNormal="75" workbookViewId="0" topLeftCell="A4">
      <selection activeCell="A23" sqref="A23"/>
    </sheetView>
  </sheetViews>
  <sheetFormatPr defaultColWidth="2.57421875" defaultRowHeight="12.75"/>
  <cols>
    <col min="1" max="1" width="37.28125" style="2" customWidth="1"/>
    <col min="2" max="2" width="1.1484375" style="3" customWidth="1"/>
    <col min="3" max="3" width="14.57421875" style="61" bestFit="1" customWidth="1"/>
    <col min="4" max="4" width="0.42578125" style="4" customWidth="1"/>
    <col min="5" max="5" width="14.57421875" style="4" bestFit="1" customWidth="1"/>
    <col min="6" max="6" width="0.9921875" style="2" customWidth="1"/>
    <col min="7" max="7" width="15.140625" style="2" customWidth="1"/>
    <col min="8" max="8" width="0.9921875" style="2" customWidth="1"/>
    <col min="9" max="9" width="15.140625" style="2" customWidth="1"/>
    <col min="10" max="10" width="0.9921875" style="2" customWidth="1"/>
    <col min="11" max="11" width="1.421875" style="2" customWidth="1"/>
    <col min="12" max="16384" width="2.57421875" style="2" customWidth="1"/>
  </cols>
  <sheetData>
    <row r="1" spans="6:9" ht="9" customHeight="1">
      <c r="F1" s="5"/>
      <c r="I1" s="54"/>
    </row>
    <row r="2" spans="1:9" ht="9" customHeight="1">
      <c r="A2" s="57"/>
      <c r="B2" s="57"/>
      <c r="C2" s="62"/>
      <c r="D2" s="57"/>
      <c r="E2" s="57"/>
      <c r="F2" s="57"/>
      <c r="G2" s="57"/>
      <c r="H2" s="57"/>
      <c r="I2" s="89"/>
    </row>
    <row r="3" spans="1:6" ht="6" customHeight="1">
      <c r="A3" s="6"/>
      <c r="B3" s="6"/>
      <c r="C3" s="63"/>
      <c r="D3" s="6"/>
      <c r="E3" s="6"/>
      <c r="F3" s="6"/>
    </row>
    <row r="4" spans="1:9" ht="18">
      <c r="A4" s="57" t="s">
        <v>0</v>
      </c>
      <c r="B4" s="57"/>
      <c r="C4" s="62"/>
      <c r="D4" s="57"/>
      <c r="E4" s="57"/>
      <c r="F4" s="57"/>
      <c r="G4" s="57"/>
      <c r="H4" s="57"/>
      <c r="I4" s="57"/>
    </row>
    <row r="5" spans="1:9" ht="18">
      <c r="A5" s="57" t="s">
        <v>68</v>
      </c>
      <c r="B5" s="57"/>
      <c r="C5" s="62"/>
      <c r="D5" s="57"/>
      <c r="E5" s="57"/>
      <c r="F5" s="57"/>
      <c r="G5" s="57"/>
      <c r="H5" s="57"/>
      <c r="I5" s="57"/>
    </row>
    <row r="6" spans="1:9" ht="10.5" customHeight="1">
      <c r="A6" s="6"/>
      <c r="B6" s="6"/>
      <c r="C6" s="63"/>
      <c r="D6" s="6"/>
      <c r="E6" s="6"/>
      <c r="F6" s="6"/>
      <c r="G6" s="6"/>
      <c r="H6" s="6"/>
      <c r="I6" s="6"/>
    </row>
    <row r="7" ht="7.5" customHeight="1">
      <c r="F7" s="5"/>
    </row>
    <row r="8" spans="2:9" s="7" customFormat="1" ht="23.25" customHeight="1">
      <c r="B8" s="1"/>
      <c r="C8" s="66" t="s">
        <v>47</v>
      </c>
      <c r="D8" s="67"/>
      <c r="E8" s="68"/>
      <c r="G8" s="69" t="s">
        <v>46</v>
      </c>
      <c r="H8" s="67"/>
      <c r="I8" s="68"/>
    </row>
    <row r="9" spans="2:9" s="7" customFormat="1" ht="6.75" customHeight="1">
      <c r="B9" s="1"/>
      <c r="C9" s="66"/>
      <c r="D9" s="67"/>
      <c r="E9" s="68"/>
      <c r="G9" s="69"/>
      <c r="H9" s="67"/>
      <c r="I9" s="68"/>
    </row>
    <row r="10" spans="2:9" ht="9.75" customHeight="1">
      <c r="B10" s="8"/>
      <c r="C10" s="6"/>
      <c r="D10" s="9"/>
      <c r="E10" s="6"/>
      <c r="G10" s="6"/>
      <c r="H10" s="9"/>
      <c r="I10" s="6"/>
    </row>
    <row r="11" spans="2:9" s="6" customFormat="1" ht="15.75">
      <c r="B11" s="10"/>
      <c r="C11" s="74">
        <v>2001</v>
      </c>
      <c r="D11" s="75"/>
      <c r="E11" s="74">
        <v>2000</v>
      </c>
      <c r="F11" s="36"/>
      <c r="G11" s="74">
        <f>+C11</f>
        <v>2001</v>
      </c>
      <c r="H11" s="75"/>
      <c r="I11" s="74">
        <f>+E11</f>
        <v>2000</v>
      </c>
    </row>
    <row r="12" spans="2:9" s="6" customFormat="1" ht="15.75">
      <c r="B12" s="10"/>
      <c r="C12" s="63" t="s">
        <v>2</v>
      </c>
      <c r="E12" s="63" t="s">
        <v>2</v>
      </c>
      <c r="G12" s="6" t="s">
        <v>2</v>
      </c>
      <c r="I12" s="6" t="s">
        <v>2</v>
      </c>
    </row>
    <row r="13" spans="1:5" s="6" customFormat="1" ht="15.75">
      <c r="A13" s="11" t="s">
        <v>1</v>
      </c>
      <c r="B13" s="12"/>
      <c r="C13" s="63"/>
      <c r="E13" s="63"/>
    </row>
    <row r="14" ht="15">
      <c r="E14" s="61"/>
    </row>
    <row r="15" spans="1:9" ht="15">
      <c r="A15" s="2" t="s">
        <v>39</v>
      </c>
      <c r="B15" s="13"/>
      <c r="C15" s="58">
        <v>6846759</v>
      </c>
      <c r="D15" s="14"/>
      <c r="E15" s="58">
        <v>6599096</v>
      </c>
      <c r="G15" s="15">
        <v>4926632</v>
      </c>
      <c r="I15" s="15">
        <v>3585513</v>
      </c>
    </row>
    <row r="16" spans="1:9" ht="15">
      <c r="A16" s="2" t="s">
        <v>40</v>
      </c>
      <c r="B16" s="13"/>
      <c r="C16" s="65"/>
      <c r="D16" s="2"/>
      <c r="E16" s="65"/>
      <c r="G16" s="15"/>
      <c r="I16" s="15"/>
    </row>
    <row r="17" spans="1:9" ht="15">
      <c r="A17" s="2" t="s">
        <v>27</v>
      </c>
      <c r="B17" s="13"/>
      <c r="C17" s="65">
        <v>2568600</v>
      </c>
      <c r="D17" s="14"/>
      <c r="E17" s="15">
        <v>2830219</v>
      </c>
      <c r="G17" s="15">
        <v>1622100</v>
      </c>
      <c r="I17" s="15">
        <v>1026689</v>
      </c>
    </row>
    <row r="18" spans="1:9" ht="15">
      <c r="A18" s="2" t="s">
        <v>3</v>
      </c>
      <c r="B18" s="13"/>
      <c r="C18" s="15">
        <v>5132728</v>
      </c>
      <c r="D18" s="14"/>
      <c r="E18" s="15">
        <v>2515531</v>
      </c>
      <c r="G18" s="15">
        <v>4359502</v>
      </c>
      <c r="I18" s="15">
        <v>2256370</v>
      </c>
    </row>
    <row r="19" spans="1:9" ht="15">
      <c r="A19" s="2" t="s">
        <v>4</v>
      </c>
      <c r="B19" s="13"/>
      <c r="C19" s="15">
        <v>1543789</v>
      </c>
      <c r="D19" s="14"/>
      <c r="E19" s="15">
        <v>1763595</v>
      </c>
      <c r="G19" s="15">
        <v>430425</v>
      </c>
      <c r="I19" s="15">
        <v>543239</v>
      </c>
    </row>
    <row r="20" spans="1:9" ht="15">
      <c r="A20" s="2" t="s">
        <v>5</v>
      </c>
      <c r="B20" s="13"/>
      <c r="C20" s="15">
        <v>22127521</v>
      </c>
      <c r="D20" s="14"/>
      <c r="E20" s="15">
        <v>20300747</v>
      </c>
      <c r="G20" s="15">
        <v>11673252</v>
      </c>
      <c r="I20" s="15">
        <v>10072517</v>
      </c>
    </row>
    <row r="21" spans="1:9" ht="15">
      <c r="A21" s="2" t="s">
        <v>6</v>
      </c>
      <c r="B21" s="13"/>
      <c r="C21" s="15">
        <v>277566</v>
      </c>
      <c r="D21" s="14"/>
      <c r="E21" s="15">
        <v>361732</v>
      </c>
      <c r="G21" s="15">
        <v>235805</v>
      </c>
      <c r="I21" s="15">
        <v>215901</v>
      </c>
    </row>
    <row r="22" spans="1:9" ht="15">
      <c r="A22" s="2" t="s">
        <v>28</v>
      </c>
      <c r="B22" s="13"/>
      <c r="C22" s="15"/>
      <c r="D22" s="2"/>
      <c r="E22" s="15"/>
      <c r="G22" s="15"/>
      <c r="I22" s="15"/>
    </row>
    <row r="23" spans="1:9" ht="15">
      <c r="A23" s="2" t="s">
        <v>29</v>
      </c>
      <c r="B23" s="13"/>
      <c r="C23" s="15">
        <v>808110</v>
      </c>
      <c r="D23" s="14"/>
      <c r="E23" s="15">
        <v>778165</v>
      </c>
      <c r="G23" s="15">
        <v>373500</v>
      </c>
      <c r="I23" s="15">
        <v>335700</v>
      </c>
    </row>
    <row r="24" spans="1:9" ht="15">
      <c r="A24" s="2" t="s">
        <v>30</v>
      </c>
      <c r="B24" s="13"/>
      <c r="C24" s="15"/>
      <c r="D24" s="14"/>
      <c r="E24" s="15"/>
      <c r="G24" s="15"/>
      <c r="I24" s="15"/>
    </row>
    <row r="25" spans="1:9" ht="15">
      <c r="A25" s="2" t="s">
        <v>31</v>
      </c>
      <c r="B25" s="13"/>
      <c r="C25" s="15">
        <v>0</v>
      </c>
      <c r="D25" s="14"/>
      <c r="E25" s="15">
        <v>0</v>
      </c>
      <c r="G25" s="15">
        <v>700841</v>
      </c>
      <c r="I25" s="15">
        <v>363842</v>
      </c>
    </row>
    <row r="26" spans="1:9" ht="15">
      <c r="A26" s="2" t="s">
        <v>7</v>
      </c>
      <c r="B26" s="13"/>
      <c r="C26" s="15">
        <v>238538</v>
      </c>
      <c r="D26" s="14"/>
      <c r="E26" s="15">
        <v>214272</v>
      </c>
      <c r="G26" s="15">
        <v>152248</v>
      </c>
      <c r="I26" s="15">
        <v>106385</v>
      </c>
    </row>
    <row r="27" spans="1:9" ht="15">
      <c r="A27" s="2" t="s">
        <v>8</v>
      </c>
      <c r="B27" s="13"/>
      <c r="C27" s="15">
        <v>0</v>
      </c>
      <c r="D27" s="14"/>
      <c r="E27" s="15">
        <v>379</v>
      </c>
      <c r="G27" s="15">
        <v>0</v>
      </c>
      <c r="I27" s="15">
        <v>0</v>
      </c>
    </row>
    <row r="28" spans="2:5" ht="5.25" customHeight="1">
      <c r="B28" s="13"/>
      <c r="C28" s="58"/>
      <c r="D28" s="14"/>
      <c r="E28" s="58"/>
    </row>
    <row r="29" spans="1:9" s="6" customFormat="1" ht="16.5" thickBot="1">
      <c r="A29" s="16" t="s">
        <v>9</v>
      </c>
      <c r="B29" s="17"/>
      <c r="C29" s="19">
        <f>SUM(C15:C27)</f>
        <v>39543611</v>
      </c>
      <c r="D29" s="18"/>
      <c r="E29" s="19">
        <f>SUM(E15:E27)</f>
        <v>35363736</v>
      </c>
      <c r="G29" s="19">
        <f>SUM(G15:G27)</f>
        <v>24474305</v>
      </c>
      <c r="I29" s="19">
        <f>SUM(I15:I27)</f>
        <v>18506156</v>
      </c>
    </row>
    <row r="30" spans="2:5" ht="15.75" thickTop="1">
      <c r="B30" s="13"/>
      <c r="C30" s="58"/>
      <c r="D30" s="14"/>
      <c r="E30" s="58"/>
    </row>
    <row r="31" spans="1:5" ht="15.75">
      <c r="A31" s="20" t="s">
        <v>33</v>
      </c>
      <c r="B31" s="13"/>
      <c r="C31" s="58"/>
      <c r="D31" s="14"/>
      <c r="E31" s="58"/>
    </row>
    <row r="32" spans="1:5" ht="15.75">
      <c r="A32" s="20" t="s">
        <v>34</v>
      </c>
      <c r="B32" s="13"/>
      <c r="C32" s="58"/>
      <c r="D32" s="14"/>
      <c r="E32" s="58"/>
    </row>
    <row r="33" spans="2:5" ht="15">
      <c r="B33" s="13"/>
      <c r="C33" s="58"/>
      <c r="D33" s="14"/>
      <c r="E33" s="58"/>
    </row>
    <row r="34" spans="1:9" ht="15">
      <c r="A34" s="2" t="s">
        <v>10</v>
      </c>
      <c r="B34" s="13"/>
      <c r="C34" s="58">
        <v>31168735</v>
      </c>
      <c r="D34" s="14"/>
      <c r="E34" s="58">
        <v>28933065</v>
      </c>
      <c r="G34" s="15">
        <v>17251650</v>
      </c>
      <c r="I34" s="15">
        <v>14196287</v>
      </c>
    </row>
    <row r="35" spans="1:9" ht="15">
      <c r="A35" s="2" t="s">
        <v>40</v>
      </c>
      <c r="B35" s="13"/>
      <c r="C35" s="58"/>
      <c r="D35" s="14"/>
      <c r="E35" s="58"/>
      <c r="G35" s="15"/>
      <c r="I35" s="15"/>
    </row>
    <row r="36" spans="1:9" ht="15">
      <c r="A36" s="2" t="s">
        <v>32</v>
      </c>
      <c r="B36" s="13"/>
      <c r="C36" s="65"/>
      <c r="D36" s="2"/>
      <c r="E36" s="65"/>
      <c r="G36" s="15"/>
      <c r="I36" s="15"/>
    </row>
    <row r="37" spans="1:9" ht="15">
      <c r="A37" s="2" t="s">
        <v>41</v>
      </c>
      <c r="B37" s="13"/>
      <c r="C37" s="65">
        <v>2512032</v>
      </c>
      <c r="D37" s="14"/>
      <c r="E37" s="65">
        <v>1417245</v>
      </c>
      <c r="G37" s="15">
        <v>2151332</v>
      </c>
      <c r="I37" s="15">
        <v>509859</v>
      </c>
    </row>
    <row r="38" spans="1:9" ht="15">
      <c r="A38" s="2" t="s">
        <v>44</v>
      </c>
      <c r="B38" s="13"/>
      <c r="C38" s="58"/>
      <c r="D38" s="14"/>
      <c r="E38" s="58"/>
      <c r="G38" s="15"/>
      <c r="I38" s="15"/>
    </row>
    <row r="39" spans="1:9" ht="15">
      <c r="A39" s="2" t="s">
        <v>45</v>
      </c>
      <c r="B39" s="13"/>
      <c r="C39" s="58">
        <v>1081141</v>
      </c>
      <c r="D39" s="14"/>
      <c r="E39" s="58">
        <v>862494</v>
      </c>
      <c r="G39" s="15">
        <v>1081141</v>
      </c>
      <c r="I39" s="15">
        <v>862494</v>
      </c>
    </row>
    <row r="40" spans="1:9" ht="15">
      <c r="A40" s="2" t="s">
        <v>11</v>
      </c>
      <c r="B40" s="13"/>
      <c r="C40" s="58">
        <v>1113897</v>
      </c>
      <c r="D40" s="14"/>
      <c r="E40" s="58">
        <v>758305</v>
      </c>
      <c r="G40" s="15">
        <v>1113895</v>
      </c>
      <c r="I40" s="15">
        <v>740819</v>
      </c>
    </row>
    <row r="41" spans="1:9" ht="15">
      <c r="A41" s="2" t="s">
        <v>12</v>
      </c>
      <c r="B41" s="13"/>
      <c r="C41" s="58">
        <v>765414</v>
      </c>
      <c r="D41" s="14"/>
      <c r="E41" s="58">
        <v>663678</v>
      </c>
      <c r="G41" s="15">
        <v>411946</v>
      </c>
      <c r="I41" s="15">
        <v>267164</v>
      </c>
    </row>
    <row r="42" spans="1:9" ht="15">
      <c r="A42" s="2" t="s">
        <v>26</v>
      </c>
      <c r="B42" s="13"/>
      <c r="C42" s="58">
        <v>0</v>
      </c>
      <c r="D42" s="14"/>
      <c r="E42" s="58">
        <v>200000</v>
      </c>
      <c r="G42" s="15">
        <v>0</v>
      </c>
      <c r="I42" s="15">
        <v>200000</v>
      </c>
    </row>
    <row r="43" spans="2:9" ht="6.75" customHeight="1">
      <c r="B43" s="13"/>
      <c r="C43" s="58"/>
      <c r="D43" s="14"/>
      <c r="E43" s="58"/>
      <c r="G43" s="15"/>
      <c r="I43" s="15"/>
    </row>
    <row r="44" spans="1:9" s="16" customFormat="1" ht="15.75">
      <c r="A44" s="16" t="s">
        <v>13</v>
      </c>
      <c r="B44" s="17"/>
      <c r="C44" s="21">
        <f>SUM(C34:C43)</f>
        <v>36641219</v>
      </c>
      <c r="D44" s="18"/>
      <c r="E44" s="21">
        <f>SUM(E34:E43)</f>
        <v>32834787</v>
      </c>
      <c r="G44" s="21">
        <f>SUM(G34:G43)</f>
        <v>22009964</v>
      </c>
      <c r="I44" s="21">
        <f>SUM(I34:I43)</f>
        <v>16776623</v>
      </c>
    </row>
    <row r="45" spans="2:5" ht="15">
      <c r="B45" s="13"/>
      <c r="C45" s="58"/>
      <c r="D45" s="22"/>
      <c r="E45" s="58"/>
    </row>
    <row r="46" spans="2:5" s="23" customFormat="1" ht="15.75">
      <c r="B46" s="17"/>
      <c r="C46" s="59"/>
      <c r="D46" s="18"/>
      <c r="E46" s="59"/>
    </row>
    <row r="47" spans="1:9" ht="15">
      <c r="A47" s="2" t="s">
        <v>14</v>
      </c>
      <c r="B47" s="13"/>
      <c r="C47" s="58">
        <v>1428065</v>
      </c>
      <c r="D47" s="14"/>
      <c r="E47" s="58">
        <v>800506</v>
      </c>
      <c r="G47" s="15">
        <v>1428065</v>
      </c>
      <c r="I47" s="15">
        <v>577173</v>
      </c>
    </row>
    <row r="48" spans="1:9" ht="15">
      <c r="A48" s="2" t="s">
        <v>15</v>
      </c>
      <c r="B48" s="13"/>
      <c r="C48" s="58">
        <v>1474327</v>
      </c>
      <c r="D48" s="14"/>
      <c r="E48" s="58">
        <v>1728443</v>
      </c>
      <c r="G48" s="15">
        <v>1036276</v>
      </c>
      <c r="I48" s="15">
        <v>1152360</v>
      </c>
    </row>
    <row r="49" spans="2:5" ht="8.25" customHeight="1">
      <c r="B49" s="13"/>
      <c r="C49" s="58"/>
      <c r="D49" s="14"/>
      <c r="E49" s="58"/>
    </row>
    <row r="50" spans="1:9" s="23" customFormat="1" ht="15.75">
      <c r="A50" s="23" t="s">
        <v>16</v>
      </c>
      <c r="B50" s="17"/>
      <c r="C50" s="21">
        <f>SUM(C47:C48)</f>
        <v>2902392</v>
      </c>
      <c r="D50" s="18"/>
      <c r="E50" s="21">
        <f>SUM(E47:E48)</f>
        <v>2528949</v>
      </c>
      <c r="G50" s="21">
        <f>SUM(G47:G48)</f>
        <v>2464341</v>
      </c>
      <c r="I50" s="21">
        <f>SUM(I47:I48)</f>
        <v>1729533</v>
      </c>
    </row>
    <row r="51" spans="2:5" ht="15">
      <c r="B51" s="13"/>
      <c r="C51" s="58"/>
      <c r="D51" s="22"/>
      <c r="E51" s="58"/>
    </row>
    <row r="52" spans="1:5" ht="15.75">
      <c r="A52" s="23" t="s">
        <v>35</v>
      </c>
      <c r="B52" s="13"/>
      <c r="C52" s="58"/>
      <c r="D52" s="22"/>
      <c r="E52" s="58"/>
    </row>
    <row r="53" spans="1:9" s="23" customFormat="1" ht="16.5" thickBot="1">
      <c r="A53" s="23" t="s">
        <v>67</v>
      </c>
      <c r="B53" s="17"/>
      <c r="C53" s="19">
        <f>+C50+C44</f>
        <v>39543611</v>
      </c>
      <c r="D53" s="18"/>
      <c r="E53" s="19">
        <f>+E50+E44</f>
        <v>35363736</v>
      </c>
      <c r="G53" s="19">
        <f>+G50+G44</f>
        <v>24474305</v>
      </c>
      <c r="I53" s="19">
        <f>+I50+I44</f>
        <v>18506156</v>
      </c>
    </row>
    <row r="54" spans="2:5" ht="15.75" thickTop="1">
      <c r="B54" s="13"/>
      <c r="C54" s="58"/>
      <c r="D54" s="14"/>
      <c r="E54" s="58"/>
    </row>
    <row r="55" spans="1:5" ht="15.75">
      <c r="A55" s="24" t="s">
        <v>36</v>
      </c>
      <c r="B55" s="13"/>
      <c r="C55" s="58"/>
      <c r="D55" s="14"/>
      <c r="E55" s="58"/>
    </row>
    <row r="56" spans="1:9" s="16" customFormat="1" ht="16.5" thickBot="1">
      <c r="A56" s="24" t="s">
        <v>37</v>
      </c>
      <c r="B56" s="13"/>
      <c r="C56" s="25">
        <v>11466160</v>
      </c>
      <c r="D56" s="18"/>
      <c r="E56" s="25">
        <v>9248467</v>
      </c>
      <c r="G56" s="25">
        <v>9281194</v>
      </c>
      <c r="I56" s="25">
        <v>6660901</v>
      </c>
    </row>
    <row r="57" spans="1:5" s="16" customFormat="1" ht="16.5" thickTop="1">
      <c r="A57" s="24"/>
      <c r="B57" s="13"/>
      <c r="C57" s="59"/>
      <c r="D57" s="18"/>
      <c r="E57" s="59"/>
    </row>
    <row r="58" spans="1:9" ht="15.75">
      <c r="A58" s="20" t="s">
        <v>24</v>
      </c>
      <c r="B58" s="13"/>
      <c r="C58" s="58"/>
      <c r="D58" s="26"/>
      <c r="E58" s="58"/>
      <c r="G58" s="78"/>
      <c r="I58" s="78"/>
    </row>
    <row r="59" spans="1:9" ht="15">
      <c r="A59" s="2" t="s">
        <v>58</v>
      </c>
      <c r="B59" s="13"/>
      <c r="C59" s="70">
        <v>0.1159</v>
      </c>
      <c r="D59" s="26"/>
      <c r="E59" s="70">
        <v>0.1067</v>
      </c>
      <c r="G59" s="27">
        <v>0.1413</v>
      </c>
      <c r="I59" s="27">
        <v>0.1318</v>
      </c>
    </row>
    <row r="60" spans="1:9" ht="15">
      <c r="A60" s="2" t="s">
        <v>59</v>
      </c>
      <c r="B60" s="13"/>
      <c r="C60" s="70">
        <v>0.1324</v>
      </c>
      <c r="D60" s="26"/>
      <c r="E60" s="70">
        <v>0.1233</v>
      </c>
      <c r="G60" s="27">
        <v>0.1413</v>
      </c>
      <c r="I60" s="27">
        <v>0.1318</v>
      </c>
    </row>
    <row r="61" spans="2:9" ht="15">
      <c r="B61" s="13"/>
      <c r="C61" s="26"/>
      <c r="D61" s="26"/>
      <c r="E61" s="26"/>
      <c r="I61" s="15"/>
    </row>
    <row r="62" spans="1:9" ht="15">
      <c r="A62" s="2" t="s">
        <v>71</v>
      </c>
      <c r="C62" s="87">
        <v>2.032394883986373</v>
      </c>
      <c r="E62" s="87">
        <v>3.1587146130072727</v>
      </c>
      <c r="G62" s="87">
        <v>1.7256504430820725</v>
      </c>
      <c r="I62" s="87">
        <v>2.9965590906019512</v>
      </c>
    </row>
    <row r="63" ht="15">
      <c r="I63" s="15"/>
    </row>
  </sheetData>
  <printOptions/>
  <pageMargins left="0.75" right="0.75" top="0.25" bottom="0.25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zoomScale="75" zoomScaleNormal="75" workbookViewId="0" topLeftCell="A24">
      <selection activeCell="E50" sqref="E50"/>
    </sheetView>
  </sheetViews>
  <sheetFormatPr defaultColWidth="9.140625" defaultRowHeight="12.75"/>
  <cols>
    <col min="1" max="1" width="40.7109375" style="32" customWidth="1"/>
    <col min="2" max="2" width="0.9921875" style="32" customWidth="1"/>
    <col min="3" max="3" width="19.421875" style="33" customWidth="1"/>
    <col min="4" max="4" width="1.57421875" style="34" customWidth="1"/>
    <col min="5" max="5" width="19.421875" style="33" customWidth="1"/>
    <col min="6" max="6" width="2.28125" style="34" customWidth="1"/>
    <col min="7" max="7" width="19.421875" style="33" customWidth="1"/>
    <col min="8" max="8" width="1.7109375" style="34" customWidth="1"/>
    <col min="9" max="9" width="19.421875" style="33" customWidth="1"/>
    <col min="10" max="10" width="2.140625" style="32" customWidth="1"/>
    <col min="11" max="16384" width="9.140625" style="32" customWidth="1"/>
  </cols>
  <sheetData>
    <row r="1" spans="1:9" ht="15.75">
      <c r="A1" s="28"/>
      <c r="B1" s="28"/>
      <c r="C1" s="29"/>
      <c r="D1" s="30"/>
      <c r="E1" s="29"/>
      <c r="F1" s="30"/>
      <c r="G1" s="29"/>
      <c r="H1" s="31"/>
      <c r="I1" s="55"/>
    </row>
    <row r="2" spans="1:10" s="33" customFormat="1" ht="18">
      <c r="A2" s="56"/>
      <c r="B2" s="56"/>
      <c r="C2" s="56"/>
      <c r="D2" s="56"/>
      <c r="E2" s="56"/>
      <c r="F2" s="56"/>
      <c r="G2" s="56"/>
      <c r="H2" s="56"/>
      <c r="I2" s="88"/>
      <c r="J2" s="56"/>
    </row>
    <row r="3" spans="1:9" s="33" customFormat="1" ht="18">
      <c r="A3" s="93" t="s">
        <v>17</v>
      </c>
      <c r="B3" s="93"/>
      <c r="C3" s="93"/>
      <c r="D3" s="93"/>
      <c r="E3" s="93"/>
      <c r="F3" s="93"/>
      <c r="G3" s="93"/>
      <c r="H3" s="93"/>
      <c r="I3" s="93"/>
    </row>
    <row r="4" spans="1:10" s="33" customFormat="1" ht="18">
      <c r="A4" s="56" t="s">
        <v>64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s="33" customFormat="1" ht="18">
      <c r="A5" s="56" t="s">
        <v>66</v>
      </c>
      <c r="B5" s="56"/>
      <c r="C5" s="56"/>
      <c r="D5" s="56"/>
      <c r="E5" s="56"/>
      <c r="F5" s="56"/>
      <c r="G5" s="56"/>
      <c r="H5" s="56"/>
      <c r="I5" s="56"/>
      <c r="J5" s="56"/>
    </row>
    <row r="7" spans="3:9" s="53" customFormat="1" ht="24" customHeight="1">
      <c r="C7" s="60" t="s">
        <v>47</v>
      </c>
      <c r="D7" s="60"/>
      <c r="E7" s="60"/>
      <c r="F7" s="60"/>
      <c r="G7" s="60"/>
      <c r="H7" s="60"/>
      <c r="I7" s="60"/>
    </row>
    <row r="8" spans="3:9" s="53" customFormat="1" ht="24" customHeight="1">
      <c r="C8" s="60"/>
      <c r="D8" s="60"/>
      <c r="E8" s="60"/>
      <c r="F8" s="60"/>
      <c r="G8" s="60"/>
      <c r="H8" s="60"/>
      <c r="I8" s="60"/>
    </row>
    <row r="9" spans="3:9" ht="15.75">
      <c r="C9" s="63" t="s">
        <v>22</v>
      </c>
      <c r="D9" s="36"/>
      <c r="E9" s="6" t="s">
        <v>38</v>
      </c>
      <c r="F9" s="36"/>
      <c r="G9" s="6" t="s">
        <v>22</v>
      </c>
      <c r="H9" s="12"/>
      <c r="I9" s="6" t="s">
        <v>38</v>
      </c>
    </row>
    <row r="10" spans="1:9" ht="15.75">
      <c r="A10" s="35"/>
      <c r="C10" s="63" t="s">
        <v>25</v>
      </c>
      <c r="D10" s="38"/>
      <c r="E10" s="37" t="s">
        <v>25</v>
      </c>
      <c r="F10" s="38"/>
      <c r="G10" s="6" t="s">
        <v>23</v>
      </c>
      <c r="H10" s="12"/>
      <c r="I10" s="6" t="s">
        <v>23</v>
      </c>
    </row>
    <row r="11" spans="3:9" ht="15.75">
      <c r="C11" s="64" t="s">
        <v>65</v>
      </c>
      <c r="D11" s="38"/>
      <c r="E11" s="37" t="s">
        <v>60</v>
      </c>
      <c r="F11" s="38"/>
      <c r="G11" s="72" t="s">
        <v>65</v>
      </c>
      <c r="H11" s="39"/>
      <c r="I11" s="37" t="s">
        <v>60</v>
      </c>
    </row>
    <row r="12" spans="3:9" ht="15.75">
      <c r="C12" s="63" t="s">
        <v>2</v>
      </c>
      <c r="D12" s="38"/>
      <c r="E12" s="37" t="s">
        <v>18</v>
      </c>
      <c r="F12" s="38"/>
      <c r="G12" s="37" t="s">
        <v>18</v>
      </c>
      <c r="H12" s="39"/>
      <c r="I12" s="37" t="s">
        <v>18</v>
      </c>
    </row>
    <row r="13" spans="3:10" ht="9.75" customHeight="1">
      <c r="C13" s="40"/>
      <c r="D13" s="41"/>
      <c r="E13" s="40"/>
      <c r="F13" s="41"/>
      <c r="G13" s="40"/>
      <c r="H13" s="41"/>
      <c r="I13" s="40"/>
      <c r="J13" s="42"/>
    </row>
    <row r="14" spans="1:10" ht="15">
      <c r="A14" s="32" t="s">
        <v>48</v>
      </c>
      <c r="C14" s="43">
        <v>555949</v>
      </c>
      <c r="D14" s="41"/>
      <c r="E14" s="43">
        <v>502428</v>
      </c>
      <c r="F14" s="41"/>
      <c r="G14" s="43">
        <v>2272634</v>
      </c>
      <c r="H14" s="41"/>
      <c r="I14" s="43">
        <v>2167797</v>
      </c>
      <c r="J14" s="44"/>
    </row>
    <row r="15" spans="1:10" ht="15">
      <c r="A15" s="32" t="s">
        <v>49</v>
      </c>
      <c r="C15" s="40">
        <v>-264956</v>
      </c>
      <c r="D15" s="41"/>
      <c r="E15" s="43">
        <v>-222029</v>
      </c>
      <c r="F15" s="41"/>
      <c r="G15" s="40">
        <v>-1087572</v>
      </c>
      <c r="H15" s="41"/>
      <c r="I15" s="40">
        <v>-1062820</v>
      </c>
      <c r="J15" s="44"/>
    </row>
    <row r="16" spans="3:10" ht="6.75" customHeight="1">
      <c r="C16" s="45"/>
      <c r="D16" s="41"/>
      <c r="E16" s="45"/>
      <c r="F16" s="41"/>
      <c r="G16" s="45"/>
      <c r="H16" s="41"/>
      <c r="I16" s="45"/>
      <c r="J16" s="44"/>
    </row>
    <row r="17" spans="3:10" ht="15">
      <c r="C17" s="40"/>
      <c r="D17" s="41"/>
      <c r="E17" s="40"/>
      <c r="F17" s="41"/>
      <c r="G17" s="40"/>
      <c r="H17" s="41"/>
      <c r="I17" s="40"/>
      <c r="J17" s="44"/>
    </row>
    <row r="18" spans="1:10" ht="15">
      <c r="A18" s="32" t="s">
        <v>50</v>
      </c>
      <c r="C18" s="40">
        <f>SUM(C14:C17)</f>
        <v>290993</v>
      </c>
      <c r="D18" s="41"/>
      <c r="E18" s="40">
        <f>SUM(E14:E17)</f>
        <v>280399</v>
      </c>
      <c r="F18" s="41"/>
      <c r="G18" s="40">
        <f>SUM(G14:G17)</f>
        <v>1185062</v>
      </c>
      <c r="H18" s="41"/>
      <c r="I18" s="40">
        <f>SUM(I14:I17)</f>
        <v>1104977</v>
      </c>
      <c r="J18" s="44"/>
    </row>
    <row r="19" spans="1:10" ht="15">
      <c r="A19" s="46" t="s">
        <v>51</v>
      </c>
      <c r="B19" s="47"/>
      <c r="C19" s="40">
        <v>20892</v>
      </c>
      <c r="D19" s="41"/>
      <c r="E19" s="40">
        <v>9552</v>
      </c>
      <c r="F19" s="41"/>
      <c r="G19" s="40">
        <v>67553</v>
      </c>
      <c r="H19" s="41"/>
      <c r="I19" s="40">
        <v>29376</v>
      </c>
      <c r="J19" s="44"/>
    </row>
    <row r="20" spans="1:10" ht="15">
      <c r="A20" s="32" t="s">
        <v>42</v>
      </c>
      <c r="C20" s="40">
        <v>84646</v>
      </c>
      <c r="D20" s="41"/>
      <c r="E20" s="40">
        <v>84677</v>
      </c>
      <c r="F20" s="41"/>
      <c r="G20" s="40">
        <v>246283</v>
      </c>
      <c r="H20" s="41"/>
      <c r="I20" s="40">
        <v>251056</v>
      </c>
      <c r="J20" s="44"/>
    </row>
    <row r="21" spans="3:10" ht="6.75" customHeight="1">
      <c r="C21" s="45"/>
      <c r="D21" s="41"/>
      <c r="E21" s="45"/>
      <c r="F21" s="41"/>
      <c r="G21" s="45"/>
      <c r="H21" s="41"/>
      <c r="I21" s="45"/>
      <c r="J21" s="44"/>
    </row>
    <row r="22" spans="3:10" ht="15">
      <c r="C22" s="40" t="s">
        <v>19</v>
      </c>
      <c r="D22" s="41"/>
      <c r="E22" s="40"/>
      <c r="F22" s="41"/>
      <c r="G22" s="40"/>
      <c r="H22" s="41"/>
      <c r="I22" s="40"/>
      <c r="J22" s="44"/>
    </row>
    <row r="23" spans="1:10" ht="15">
      <c r="A23" s="32" t="s">
        <v>63</v>
      </c>
      <c r="C23" s="40">
        <f>SUM(C18:C20)</f>
        <v>396531</v>
      </c>
      <c r="D23" s="41"/>
      <c r="E23" s="40">
        <f>SUM(E18:E20)</f>
        <v>374628</v>
      </c>
      <c r="F23" s="41"/>
      <c r="G23" s="40">
        <f>SUM(G18:G20)</f>
        <v>1498898</v>
      </c>
      <c r="H23" s="41"/>
      <c r="I23" s="40">
        <f>SUM(I18:I20)</f>
        <v>1385409</v>
      </c>
      <c r="J23" s="44"/>
    </row>
    <row r="24" spans="1:10" ht="15">
      <c r="A24" s="32" t="s">
        <v>52</v>
      </c>
      <c r="C24" s="40">
        <v>-118159</v>
      </c>
      <c r="D24" s="41"/>
      <c r="E24" s="40">
        <v>-119410</v>
      </c>
      <c r="F24" s="41"/>
      <c r="G24" s="40">
        <v>-481903</v>
      </c>
      <c r="H24" s="41"/>
      <c r="I24" s="40">
        <v>-460881</v>
      </c>
      <c r="J24" s="44"/>
    </row>
    <row r="25" spans="3:10" ht="6.75" customHeight="1">
      <c r="C25" s="45"/>
      <c r="D25" s="41"/>
      <c r="E25" s="45"/>
      <c r="F25" s="41"/>
      <c r="G25" s="45"/>
      <c r="H25" s="41"/>
      <c r="I25" s="45"/>
      <c r="J25" s="44"/>
    </row>
    <row r="26" spans="3:10" ht="15">
      <c r="C26" s="40"/>
      <c r="D26" s="41"/>
      <c r="E26" s="40"/>
      <c r="F26" s="41"/>
      <c r="G26" s="40"/>
      <c r="H26" s="41"/>
      <c r="I26" s="40"/>
      <c r="J26" s="44"/>
    </row>
    <row r="27" spans="1:10" s="34" customFormat="1" ht="15">
      <c r="A27" s="34" t="s">
        <v>43</v>
      </c>
      <c r="C27" s="40">
        <f>SUM(C23:C24)</f>
        <v>278372</v>
      </c>
      <c r="D27" s="41"/>
      <c r="E27" s="40">
        <f>SUM(E23:E24)</f>
        <v>255218</v>
      </c>
      <c r="F27" s="41"/>
      <c r="G27" s="40">
        <f>SUM(G23:G24)</f>
        <v>1016995</v>
      </c>
      <c r="H27" s="41"/>
      <c r="I27" s="40">
        <f>SUM(I23:I24)</f>
        <v>924528</v>
      </c>
      <c r="J27" s="41"/>
    </row>
    <row r="28" spans="1:10" s="34" customFormat="1" ht="15">
      <c r="A28" s="32" t="s">
        <v>53</v>
      </c>
      <c r="C28" s="40"/>
      <c r="D28" s="41"/>
      <c r="E28" s="40"/>
      <c r="F28" s="41"/>
      <c r="G28" s="40"/>
      <c r="H28" s="41"/>
      <c r="I28" s="40"/>
      <c r="J28" s="41"/>
    </row>
    <row r="29" spans="1:10" ht="15">
      <c r="A29" s="32" t="s">
        <v>54</v>
      </c>
      <c r="C29" s="40">
        <v>-145875</v>
      </c>
      <c r="D29" s="41"/>
      <c r="E29" s="40">
        <v>-65478</v>
      </c>
      <c r="F29" s="41"/>
      <c r="G29" s="40">
        <v>-413447</v>
      </c>
      <c r="H29" s="41"/>
      <c r="I29" s="40">
        <v>-329273</v>
      </c>
      <c r="J29" s="44"/>
    </row>
    <row r="30" spans="3:10" ht="8.25" customHeight="1">
      <c r="C30" s="45"/>
      <c r="D30" s="41"/>
      <c r="E30" s="45"/>
      <c r="F30" s="41"/>
      <c r="G30" s="45"/>
      <c r="H30" s="41"/>
      <c r="I30" s="45"/>
      <c r="J30" s="44"/>
    </row>
    <row r="31" spans="3:10" ht="8.25" customHeight="1">
      <c r="C31" s="40"/>
      <c r="D31" s="41"/>
      <c r="E31" s="40"/>
      <c r="F31" s="41"/>
      <c r="G31" s="40"/>
      <c r="H31" s="41"/>
      <c r="I31" s="40"/>
      <c r="J31" s="44"/>
    </row>
    <row r="32" spans="1:10" ht="15" customHeight="1">
      <c r="A32" s="32" t="s">
        <v>62</v>
      </c>
      <c r="C32" s="40">
        <f>SUM(C27:C29)</f>
        <v>132497</v>
      </c>
      <c r="D32" s="41"/>
      <c r="E32" s="40">
        <f>SUM(E27:E29)</f>
        <v>189740</v>
      </c>
      <c r="F32" s="41"/>
      <c r="G32" s="40">
        <f>SUM(G27:G29)</f>
        <v>603548</v>
      </c>
      <c r="H32" s="41"/>
      <c r="I32" s="40">
        <f>SUM(I27:I29)</f>
        <v>595255</v>
      </c>
      <c r="J32" s="44"/>
    </row>
    <row r="33" spans="1:10" ht="15" customHeight="1">
      <c r="A33" s="32" t="s">
        <v>20</v>
      </c>
      <c r="C33" s="40">
        <v>-67196</v>
      </c>
      <c r="D33" s="41"/>
      <c r="E33" s="40">
        <v>-33333</v>
      </c>
      <c r="F33" s="41"/>
      <c r="G33" s="40">
        <v>-209302</v>
      </c>
      <c r="H33" s="41"/>
      <c r="I33" s="40">
        <v>-145843</v>
      </c>
      <c r="J33" s="44"/>
    </row>
    <row r="34" spans="1:10" ht="15" customHeight="1">
      <c r="A34" s="32" t="s">
        <v>21</v>
      </c>
      <c r="B34" s="48"/>
      <c r="C34" s="71">
        <v>0</v>
      </c>
      <c r="D34" s="41"/>
      <c r="E34" s="40">
        <v>-47</v>
      </c>
      <c r="F34" s="41"/>
      <c r="G34" s="22">
        <v>0</v>
      </c>
      <c r="H34" s="79"/>
      <c r="I34" s="22">
        <v>-47</v>
      </c>
      <c r="J34" s="44"/>
    </row>
    <row r="35" spans="3:10" ht="8.25" customHeight="1">
      <c r="C35" s="45"/>
      <c r="D35" s="41"/>
      <c r="E35" s="45"/>
      <c r="F35" s="41"/>
      <c r="G35" s="45"/>
      <c r="H35" s="41"/>
      <c r="I35" s="45"/>
      <c r="J35" s="44"/>
    </row>
    <row r="36" spans="3:10" ht="6.75" customHeight="1">
      <c r="C36" s="40"/>
      <c r="D36" s="41"/>
      <c r="E36" s="40"/>
      <c r="F36" s="41"/>
      <c r="G36" s="40"/>
      <c r="H36" s="41"/>
      <c r="I36" s="40"/>
      <c r="J36" s="44"/>
    </row>
    <row r="37" spans="1:10" ht="15" customHeight="1">
      <c r="A37" s="32" t="s">
        <v>61</v>
      </c>
      <c r="C37" s="43">
        <f>SUM(C32:C34)</f>
        <v>65301</v>
      </c>
      <c r="D37" s="41"/>
      <c r="E37" s="43">
        <f>SUM(E32:E34)</f>
        <v>156360</v>
      </c>
      <c r="F37" s="41"/>
      <c r="G37" s="43">
        <f>SUM(G32:G34)</f>
        <v>394246</v>
      </c>
      <c r="H37" s="41"/>
      <c r="I37" s="43">
        <f>SUM(I32:I34)</f>
        <v>449365</v>
      </c>
      <c r="J37" s="44"/>
    </row>
    <row r="38" spans="3:10" ht="8.25" customHeight="1">
      <c r="C38" s="45"/>
      <c r="D38" s="41"/>
      <c r="E38" s="45"/>
      <c r="F38" s="41"/>
      <c r="G38" s="45"/>
      <c r="H38" s="41"/>
      <c r="I38" s="45"/>
      <c r="J38" s="44"/>
    </row>
    <row r="39" spans="3:7" ht="15">
      <c r="C39" s="76"/>
      <c r="G39" s="73"/>
    </row>
    <row r="40" spans="1:9" ht="15">
      <c r="A40" s="32" t="s">
        <v>55</v>
      </c>
      <c r="C40" s="76">
        <f>C37</f>
        <v>65301</v>
      </c>
      <c r="E40" s="76">
        <f>E37</f>
        <v>156360</v>
      </c>
      <c r="G40" s="76">
        <f>+G37</f>
        <v>394246</v>
      </c>
      <c r="I40" s="76">
        <f>+I37</f>
        <v>449365</v>
      </c>
    </row>
    <row r="41" spans="3:10" ht="8.25" customHeight="1" thickBot="1">
      <c r="C41" s="92"/>
      <c r="D41" s="41"/>
      <c r="E41" s="49"/>
      <c r="F41" s="41"/>
      <c r="G41" s="49"/>
      <c r="H41" s="41"/>
      <c r="I41" s="49"/>
      <c r="J41" s="44"/>
    </row>
    <row r="42" spans="3:10" s="34" customFormat="1" ht="8.25" customHeight="1" thickTop="1">
      <c r="C42" s="40"/>
      <c r="D42" s="41"/>
      <c r="E42" s="40"/>
      <c r="F42" s="41"/>
      <c r="G42" s="40"/>
      <c r="H42" s="41"/>
      <c r="I42" s="40"/>
      <c r="J42" s="41"/>
    </row>
    <row r="43" spans="1:10" ht="18" customHeight="1" thickBot="1">
      <c r="A43" s="32" t="s">
        <v>56</v>
      </c>
      <c r="C43" s="90">
        <v>4.635056461277935</v>
      </c>
      <c r="D43" s="83"/>
      <c r="E43" s="82">
        <v>11.349526249279686</v>
      </c>
      <c r="F43" s="50"/>
      <c r="G43" s="82">
        <v>28.11648738609971</v>
      </c>
      <c r="H43" s="83"/>
      <c r="I43" s="82">
        <v>32.617598550034884</v>
      </c>
      <c r="J43" s="44"/>
    </row>
    <row r="44" spans="3:10" ht="15.75" thickTop="1">
      <c r="C44" s="43"/>
      <c r="D44" s="83"/>
      <c r="E44" s="84"/>
      <c r="F44" s="50"/>
      <c r="G44" s="84"/>
      <c r="H44" s="83"/>
      <c r="I44" s="84"/>
      <c r="J44" s="44"/>
    </row>
    <row r="45" spans="1:10" ht="18" customHeight="1" thickBot="1">
      <c r="A45" s="32" t="s">
        <v>57</v>
      </c>
      <c r="C45" s="91">
        <v>4.635056461277935</v>
      </c>
      <c r="D45" s="83"/>
      <c r="E45" s="85">
        <v>11.336587367570676</v>
      </c>
      <c r="F45" s="50"/>
      <c r="G45" s="85">
        <v>28.041685461491895</v>
      </c>
      <c r="H45" s="83"/>
      <c r="I45" s="85">
        <v>32.58</v>
      </c>
      <c r="J45" s="44"/>
    </row>
    <row r="46" spans="3:10" ht="15.75" thickTop="1">
      <c r="C46" s="76"/>
      <c r="D46" s="52"/>
      <c r="E46" s="51"/>
      <c r="F46" s="52"/>
      <c r="G46" s="51"/>
      <c r="H46" s="52"/>
      <c r="I46" s="51"/>
      <c r="J46" s="42"/>
    </row>
  </sheetData>
  <mergeCells count="1">
    <mergeCell ref="A3:I3"/>
  </mergeCells>
  <printOptions/>
  <pageMargins left="0.75" right="0.75" top="0.25" bottom="0.25" header="0.5" footer="0.5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zoomScale="75" zoomScaleNormal="75" workbookViewId="0" topLeftCell="A28">
      <selection activeCell="G47" sqref="G47"/>
    </sheetView>
  </sheetViews>
  <sheetFormatPr defaultColWidth="9.140625" defaultRowHeight="12.75"/>
  <cols>
    <col min="1" max="1" width="40.7109375" style="32" customWidth="1"/>
    <col min="2" max="2" width="0.9921875" style="32" customWidth="1"/>
    <col min="3" max="3" width="19.421875" style="33" customWidth="1"/>
    <col min="4" max="4" width="1.57421875" style="34" customWidth="1"/>
    <col min="5" max="5" width="19.421875" style="33" customWidth="1"/>
    <col min="6" max="6" width="2.28125" style="34" customWidth="1"/>
    <col min="7" max="7" width="19.421875" style="33" customWidth="1"/>
    <col min="8" max="8" width="1.7109375" style="34" customWidth="1"/>
    <col min="9" max="9" width="19.421875" style="33" customWidth="1"/>
    <col min="10" max="10" width="2.140625" style="32" customWidth="1"/>
    <col min="11" max="16384" width="9.140625" style="32" customWidth="1"/>
  </cols>
  <sheetData>
    <row r="1" spans="1:9" ht="15.75">
      <c r="A1" s="28"/>
      <c r="B1" s="28"/>
      <c r="C1" s="29"/>
      <c r="D1" s="30"/>
      <c r="E1" s="29"/>
      <c r="F1" s="30"/>
      <c r="G1" s="29"/>
      <c r="H1" s="31"/>
      <c r="I1" s="55"/>
    </row>
    <row r="2" spans="2:10" s="33" customFormat="1" ht="18">
      <c r="B2" s="56"/>
      <c r="C2" s="56"/>
      <c r="D2" s="56"/>
      <c r="E2" s="56"/>
      <c r="F2" s="56"/>
      <c r="G2" s="56"/>
      <c r="H2" s="56"/>
      <c r="I2" s="5"/>
      <c r="J2" s="56"/>
    </row>
    <row r="3" spans="1:9" s="33" customFormat="1" ht="18">
      <c r="A3" s="93" t="s">
        <v>17</v>
      </c>
      <c r="B3" s="93"/>
      <c r="C3" s="93"/>
      <c r="D3" s="93"/>
      <c r="E3" s="93"/>
      <c r="F3" s="93"/>
      <c r="G3" s="93"/>
      <c r="H3" s="93"/>
      <c r="I3" s="93"/>
    </row>
    <row r="4" spans="1:10" s="33" customFormat="1" ht="18">
      <c r="A4" s="56" t="s">
        <v>64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s="33" customFormat="1" ht="18">
      <c r="A5" s="56" t="s">
        <v>66</v>
      </c>
      <c r="B5" s="56"/>
      <c r="C5" s="56"/>
      <c r="D5" s="56"/>
      <c r="E5" s="56"/>
      <c r="F5" s="56"/>
      <c r="G5" s="56"/>
      <c r="H5" s="56"/>
      <c r="I5" s="56"/>
      <c r="J5" s="56"/>
    </row>
    <row r="7" spans="3:9" s="53" customFormat="1" ht="24" customHeight="1">
      <c r="C7" s="60" t="s">
        <v>46</v>
      </c>
      <c r="D7" s="60"/>
      <c r="E7" s="60"/>
      <c r="F7" s="60"/>
      <c r="G7" s="60"/>
      <c r="H7" s="60"/>
      <c r="I7" s="60"/>
    </row>
    <row r="8" spans="3:9" s="53" customFormat="1" ht="24" customHeight="1">
      <c r="C8" s="60"/>
      <c r="D8" s="60"/>
      <c r="E8" s="60"/>
      <c r="F8" s="60"/>
      <c r="G8" s="60"/>
      <c r="H8" s="60"/>
      <c r="I8" s="60"/>
    </row>
    <row r="9" spans="3:9" ht="15.75">
      <c r="C9" s="63" t="s">
        <v>22</v>
      </c>
      <c r="D9" s="36"/>
      <c r="E9" s="6" t="s">
        <v>38</v>
      </c>
      <c r="F9" s="36"/>
      <c r="G9" s="6" t="s">
        <v>22</v>
      </c>
      <c r="H9" s="12"/>
      <c r="I9" s="6" t="s">
        <v>38</v>
      </c>
    </row>
    <row r="10" spans="1:9" ht="15.75">
      <c r="A10" s="35"/>
      <c r="C10" s="63" t="s">
        <v>25</v>
      </c>
      <c r="D10" s="38"/>
      <c r="E10" s="37" t="s">
        <v>25</v>
      </c>
      <c r="F10" s="38"/>
      <c r="G10" s="6" t="s">
        <v>23</v>
      </c>
      <c r="H10" s="12"/>
      <c r="I10" s="6" t="s">
        <v>23</v>
      </c>
    </row>
    <row r="11" spans="3:9" ht="15.75">
      <c r="C11" s="64" t="s">
        <v>65</v>
      </c>
      <c r="D11" s="38"/>
      <c r="E11" s="37" t="s">
        <v>60</v>
      </c>
      <c r="F11" s="38"/>
      <c r="G11" s="72" t="str">
        <f>+C11</f>
        <v>30/06/2001</v>
      </c>
      <c r="H11" s="39"/>
      <c r="I11" s="72" t="s">
        <v>60</v>
      </c>
    </row>
    <row r="12" spans="3:9" ht="15.75">
      <c r="C12" s="63" t="s">
        <v>2</v>
      </c>
      <c r="D12" s="38"/>
      <c r="E12" s="37" t="s">
        <v>2</v>
      </c>
      <c r="F12" s="38"/>
      <c r="G12" s="37" t="s">
        <v>18</v>
      </c>
      <c r="H12" s="39"/>
      <c r="I12" s="37" t="s">
        <v>18</v>
      </c>
    </row>
    <row r="13" spans="3:10" ht="9.75" customHeight="1">
      <c r="C13" s="40"/>
      <c r="D13" s="41"/>
      <c r="E13" s="40"/>
      <c r="F13" s="41"/>
      <c r="G13" s="40"/>
      <c r="H13" s="41"/>
      <c r="I13" s="40"/>
      <c r="J13" s="42"/>
    </row>
    <row r="14" spans="1:10" ht="15">
      <c r="A14" s="32" t="s">
        <v>48</v>
      </c>
      <c r="C14" s="43">
        <v>278835</v>
      </c>
      <c r="D14" s="41"/>
      <c r="E14" s="43">
        <v>237797</v>
      </c>
      <c r="F14" s="41"/>
      <c r="G14" s="43">
        <v>1078532</v>
      </c>
      <c r="H14" s="41"/>
      <c r="I14" s="43">
        <v>914731</v>
      </c>
      <c r="J14" s="44"/>
    </row>
    <row r="15" spans="1:10" ht="15">
      <c r="A15" s="32" t="s">
        <v>49</v>
      </c>
      <c r="C15" s="40">
        <v>-141636</v>
      </c>
      <c r="D15" s="41"/>
      <c r="E15" s="40">
        <v>-110429</v>
      </c>
      <c r="F15" s="41"/>
      <c r="G15" s="40">
        <v>-541563</v>
      </c>
      <c r="H15" s="41"/>
      <c r="I15" s="40">
        <v>-443023</v>
      </c>
      <c r="J15" s="44"/>
    </row>
    <row r="16" spans="3:10" ht="6.75" customHeight="1">
      <c r="C16" s="45"/>
      <c r="D16" s="41"/>
      <c r="E16" s="45"/>
      <c r="F16" s="41"/>
      <c r="G16" s="45"/>
      <c r="H16" s="41"/>
      <c r="I16" s="45"/>
      <c r="J16" s="44"/>
    </row>
    <row r="17" spans="3:10" ht="15">
      <c r="C17" s="40"/>
      <c r="D17" s="41"/>
      <c r="E17" s="40"/>
      <c r="F17" s="41"/>
      <c r="G17" s="40"/>
      <c r="H17" s="41"/>
      <c r="I17" s="40"/>
      <c r="J17" s="44"/>
    </row>
    <row r="18" spans="1:10" ht="15">
      <c r="A18" s="32" t="s">
        <v>50</v>
      </c>
      <c r="C18" s="40">
        <f>SUM(C14:C17)</f>
        <v>137199</v>
      </c>
      <c r="D18" s="41"/>
      <c r="E18" s="40">
        <f>SUM(E14:E17)</f>
        <v>127368</v>
      </c>
      <c r="F18" s="41"/>
      <c r="G18" s="40">
        <f>SUM(G14:G15)</f>
        <v>536969</v>
      </c>
      <c r="H18" s="41"/>
      <c r="I18" s="40">
        <f>SUM(I14:I15)</f>
        <v>471708</v>
      </c>
      <c r="J18" s="44"/>
    </row>
    <row r="19" spans="1:10" ht="15">
      <c r="A19" s="46" t="s">
        <v>51</v>
      </c>
      <c r="B19" s="47"/>
      <c r="C19" s="40">
        <v>1430</v>
      </c>
      <c r="D19" s="41"/>
      <c r="E19" s="40">
        <v>1120</v>
      </c>
      <c r="F19" s="41"/>
      <c r="G19" s="40">
        <v>4310</v>
      </c>
      <c r="H19" s="41"/>
      <c r="I19" s="40">
        <v>3707</v>
      </c>
      <c r="J19" s="44"/>
    </row>
    <row r="20" spans="1:10" ht="15">
      <c r="A20" s="32" t="s">
        <v>42</v>
      </c>
      <c r="C20" s="40">
        <v>223656</v>
      </c>
      <c r="D20" s="41"/>
      <c r="E20" s="40">
        <v>96700</v>
      </c>
      <c r="F20" s="41"/>
      <c r="G20" s="40">
        <v>557994</v>
      </c>
      <c r="H20" s="41"/>
      <c r="I20" s="40">
        <v>205735</v>
      </c>
      <c r="J20" s="44"/>
    </row>
    <row r="21" spans="3:10" ht="6.75" customHeight="1">
      <c r="C21" s="45"/>
      <c r="D21" s="41"/>
      <c r="E21" s="45"/>
      <c r="F21" s="41"/>
      <c r="G21" s="45"/>
      <c r="H21" s="41"/>
      <c r="I21" s="45"/>
      <c r="J21" s="44"/>
    </row>
    <row r="22" spans="3:10" ht="15">
      <c r="C22" s="40" t="s">
        <v>19</v>
      </c>
      <c r="D22" s="41"/>
      <c r="E22" s="40" t="s">
        <v>19</v>
      </c>
      <c r="F22" s="41"/>
      <c r="G22" s="40"/>
      <c r="H22" s="41"/>
      <c r="I22" s="40"/>
      <c r="J22" s="44"/>
    </row>
    <row r="23" spans="1:10" ht="15">
      <c r="A23" s="32" t="s">
        <v>63</v>
      </c>
      <c r="C23" s="40">
        <f>SUM(C18:C20)</f>
        <v>362285</v>
      </c>
      <c r="D23" s="41"/>
      <c r="E23" s="40">
        <f>SUM(E18:E20)</f>
        <v>225188</v>
      </c>
      <c r="F23" s="41"/>
      <c r="G23" s="40">
        <f>SUM(G18:G20)</f>
        <v>1099273</v>
      </c>
      <c r="H23" s="41"/>
      <c r="I23" s="40">
        <f>SUM(I18:I20)</f>
        <v>681150</v>
      </c>
      <c r="J23" s="44"/>
    </row>
    <row r="24" spans="1:10" ht="15">
      <c r="A24" s="32" t="s">
        <v>52</v>
      </c>
      <c r="C24" s="40">
        <v>-74133</v>
      </c>
      <c r="D24" s="41"/>
      <c r="E24" s="40">
        <v>-62040</v>
      </c>
      <c r="F24" s="41"/>
      <c r="G24" s="40">
        <v>-269904</v>
      </c>
      <c r="H24" s="41"/>
      <c r="I24" s="40">
        <v>-232711</v>
      </c>
      <c r="J24" s="44"/>
    </row>
    <row r="25" spans="3:10" ht="6.75" customHeight="1">
      <c r="C25" s="45"/>
      <c r="D25" s="41"/>
      <c r="E25" s="45"/>
      <c r="F25" s="41"/>
      <c r="G25" s="45"/>
      <c r="H25" s="41"/>
      <c r="I25" s="45"/>
      <c r="J25" s="44"/>
    </row>
    <row r="26" spans="3:10" ht="15">
      <c r="C26" s="40"/>
      <c r="D26" s="41"/>
      <c r="E26" s="40"/>
      <c r="F26" s="41"/>
      <c r="G26" s="40"/>
      <c r="H26" s="41"/>
      <c r="I26" s="40"/>
      <c r="J26" s="44"/>
    </row>
    <row r="27" spans="1:10" s="34" customFormat="1" ht="15">
      <c r="A27" s="34" t="s">
        <v>43</v>
      </c>
      <c r="C27" s="40">
        <f>SUM(C23:C24)</f>
        <v>288152</v>
      </c>
      <c r="D27" s="41"/>
      <c r="E27" s="40">
        <f>SUM(E23:E24)</f>
        <v>163148</v>
      </c>
      <c r="F27" s="41"/>
      <c r="G27" s="40">
        <f>SUM(G23:G24)</f>
        <v>829369</v>
      </c>
      <c r="H27" s="41"/>
      <c r="I27" s="40">
        <f>SUM(I23:I24)</f>
        <v>448439</v>
      </c>
      <c r="J27" s="41"/>
    </row>
    <row r="28" spans="1:10" s="34" customFormat="1" ht="15">
      <c r="A28" s="32" t="s">
        <v>53</v>
      </c>
      <c r="C28" s="40"/>
      <c r="D28" s="41"/>
      <c r="E28" s="40"/>
      <c r="F28" s="41"/>
      <c r="G28" s="40"/>
      <c r="H28" s="41"/>
      <c r="I28" s="40"/>
      <c r="J28" s="41"/>
    </row>
    <row r="29" spans="1:10" ht="15">
      <c r="A29" s="32" t="s">
        <v>54</v>
      </c>
      <c r="C29" s="40">
        <v>-95793</v>
      </c>
      <c r="D29" s="41"/>
      <c r="E29" s="40">
        <v>-23444</v>
      </c>
      <c r="F29" s="41"/>
      <c r="G29" s="40">
        <v>-232321</v>
      </c>
      <c r="H29" s="41"/>
      <c r="I29" s="40">
        <v>-135257</v>
      </c>
      <c r="J29" s="44"/>
    </row>
    <row r="30" spans="3:10" ht="8.25" customHeight="1">
      <c r="C30" s="45"/>
      <c r="D30" s="41"/>
      <c r="E30" s="45"/>
      <c r="F30" s="41"/>
      <c r="G30" s="45"/>
      <c r="H30" s="41"/>
      <c r="I30" s="45"/>
      <c r="J30" s="44"/>
    </row>
    <row r="31" spans="3:10" ht="6" customHeight="1">
      <c r="C31" s="40"/>
      <c r="D31" s="41"/>
      <c r="E31" s="40"/>
      <c r="F31" s="41"/>
      <c r="G31" s="40"/>
      <c r="H31" s="41"/>
      <c r="I31" s="40"/>
      <c r="J31" s="44"/>
    </row>
    <row r="32" spans="3:10" ht="15">
      <c r="C32" s="40">
        <f>SUM(C27:C29)</f>
        <v>192359</v>
      </c>
      <c r="D32" s="41"/>
      <c r="E32" s="40">
        <f>SUM(E27:E29)</f>
        <v>139704</v>
      </c>
      <c r="F32" s="41"/>
      <c r="G32" s="40">
        <f>SUM(G27:G29)</f>
        <v>597048</v>
      </c>
      <c r="H32" s="41"/>
      <c r="I32" s="40">
        <f>SUM(I27:I29)</f>
        <v>313182</v>
      </c>
      <c r="J32" s="44"/>
    </row>
    <row r="33" spans="1:10" ht="15">
      <c r="A33" s="32" t="s">
        <v>70</v>
      </c>
      <c r="J33" s="44"/>
    </row>
    <row r="34" spans="1:10" ht="15">
      <c r="A34" s="32" t="s">
        <v>69</v>
      </c>
      <c r="C34" s="45">
        <v>87917</v>
      </c>
      <c r="D34" s="41"/>
      <c r="E34" s="81">
        <v>0</v>
      </c>
      <c r="F34" s="41"/>
      <c r="G34" s="45">
        <v>87917</v>
      </c>
      <c r="H34" s="41"/>
      <c r="I34" s="81">
        <v>0</v>
      </c>
      <c r="J34" s="44"/>
    </row>
    <row r="35" spans="3:10" ht="8.25" customHeight="1">
      <c r="C35" s="40"/>
      <c r="D35" s="41"/>
      <c r="E35" s="40"/>
      <c r="F35" s="41"/>
      <c r="G35" s="40"/>
      <c r="H35" s="41"/>
      <c r="I35" s="40"/>
      <c r="J35" s="44"/>
    </row>
    <row r="36" spans="1:10" ht="15" customHeight="1">
      <c r="A36" s="32" t="s">
        <v>62</v>
      </c>
      <c r="C36" s="40">
        <f>SUM(C32:C34)</f>
        <v>280276</v>
      </c>
      <c r="D36" s="41"/>
      <c r="E36" s="40">
        <f>SUM(E32:E34)</f>
        <v>139704</v>
      </c>
      <c r="F36" s="41"/>
      <c r="G36" s="40">
        <f>SUM(G32:G34)</f>
        <v>684965</v>
      </c>
      <c r="H36" s="41"/>
      <c r="I36" s="40">
        <f>SUM(I32:I34)</f>
        <v>313182</v>
      </c>
      <c r="J36" s="44"/>
    </row>
    <row r="37" spans="1:10" ht="15" customHeight="1">
      <c r="A37" s="32" t="s">
        <v>20</v>
      </c>
      <c r="C37" s="40">
        <v>-58668</v>
      </c>
      <c r="D37" s="41"/>
      <c r="E37" s="40">
        <v>-30537</v>
      </c>
      <c r="F37" s="41"/>
      <c r="G37" s="40">
        <v>-173119</v>
      </c>
      <c r="H37" s="41"/>
      <c r="I37" s="40">
        <v>-91254</v>
      </c>
      <c r="J37" s="44"/>
    </row>
    <row r="38" spans="1:10" ht="15" customHeight="1">
      <c r="A38" s="32" t="s">
        <v>21</v>
      </c>
      <c r="B38" s="48"/>
      <c r="C38" s="71">
        <v>0</v>
      </c>
      <c r="D38" s="71"/>
      <c r="E38" s="71">
        <v>0</v>
      </c>
      <c r="F38" s="71"/>
      <c r="G38" s="71">
        <v>0</v>
      </c>
      <c r="H38" s="71"/>
      <c r="I38" s="71">
        <v>0</v>
      </c>
      <c r="J38" s="44"/>
    </row>
    <row r="39" spans="3:10" ht="8.25" customHeight="1">
      <c r="C39" s="45"/>
      <c r="D39" s="41"/>
      <c r="E39" s="45"/>
      <c r="F39" s="41"/>
      <c r="G39" s="45"/>
      <c r="H39" s="41"/>
      <c r="I39" s="45"/>
      <c r="J39" s="44"/>
    </row>
    <row r="40" spans="3:10" ht="6.75" customHeight="1">
      <c r="C40" s="40"/>
      <c r="D40" s="41"/>
      <c r="E40" s="40"/>
      <c r="F40" s="41"/>
      <c r="G40" s="40"/>
      <c r="H40" s="41"/>
      <c r="I40" s="40"/>
      <c r="J40" s="44"/>
    </row>
    <row r="41" spans="1:10" ht="15" customHeight="1">
      <c r="A41" s="32" t="s">
        <v>61</v>
      </c>
      <c r="C41" s="43">
        <f>SUM(C36:C38)</f>
        <v>221608</v>
      </c>
      <c r="D41" s="41"/>
      <c r="E41" s="43">
        <f>SUM(E36:E38)</f>
        <v>109167</v>
      </c>
      <c r="F41" s="41"/>
      <c r="G41" s="43">
        <f>SUM(G36:G38)</f>
        <v>511846</v>
      </c>
      <c r="H41" s="41"/>
      <c r="I41" s="43">
        <f>SUM(I36:I38)</f>
        <v>221928</v>
      </c>
      <c r="J41" s="44"/>
    </row>
    <row r="42" spans="3:10" ht="8.25" customHeight="1">
      <c r="C42" s="45"/>
      <c r="D42" s="41"/>
      <c r="E42" s="45"/>
      <c r="F42" s="41"/>
      <c r="G42" s="45"/>
      <c r="H42" s="41"/>
      <c r="I42" s="45"/>
      <c r="J42" s="44"/>
    </row>
    <row r="43" ht="15">
      <c r="G43" s="73"/>
    </row>
    <row r="44" spans="1:9" ht="15">
      <c r="A44" s="32" t="s">
        <v>55</v>
      </c>
      <c r="C44" s="76">
        <f>+C41</f>
        <v>221608</v>
      </c>
      <c r="E44" s="77">
        <f>+E41</f>
        <v>109167</v>
      </c>
      <c r="G44" s="77">
        <v>511846</v>
      </c>
      <c r="I44" s="76">
        <v>221928</v>
      </c>
    </row>
    <row r="45" spans="3:10" ht="8.25" customHeight="1" thickBot="1">
      <c r="C45" s="49"/>
      <c r="D45" s="41"/>
      <c r="E45" s="49"/>
      <c r="F45" s="41"/>
      <c r="G45" s="49"/>
      <c r="H45" s="41"/>
      <c r="I45" s="49"/>
      <c r="J45" s="44"/>
    </row>
    <row r="46" spans="3:10" s="34" customFormat="1" ht="8.25" customHeight="1" thickTop="1">
      <c r="C46" s="40"/>
      <c r="D46" s="41"/>
      <c r="E46" s="40"/>
      <c r="F46" s="41"/>
      <c r="G46" s="40"/>
      <c r="H46" s="41"/>
      <c r="I46" s="40"/>
      <c r="J46" s="41"/>
    </row>
    <row r="47" spans="1:10" ht="18" customHeight="1" thickBot="1">
      <c r="A47" s="32" t="s">
        <v>56</v>
      </c>
      <c r="C47" s="82">
        <v>15.72970693053522</v>
      </c>
      <c r="D47" s="50"/>
      <c r="E47" s="86">
        <v>9.46</v>
      </c>
      <c r="F47" s="50"/>
      <c r="G47" s="82">
        <v>39.6169607347611</v>
      </c>
      <c r="H47" s="50"/>
      <c r="I47" s="82">
        <v>19.23</v>
      </c>
      <c r="J47" s="44"/>
    </row>
    <row r="48" spans="3:10" ht="15.75" thickTop="1">
      <c r="C48" s="84"/>
      <c r="D48" s="50"/>
      <c r="E48" s="84"/>
      <c r="F48" s="50"/>
      <c r="G48" s="80"/>
      <c r="H48" s="50"/>
      <c r="I48" s="84"/>
      <c r="J48" s="44"/>
    </row>
    <row r="49" spans="1:10" ht="18" customHeight="1" thickBot="1">
      <c r="A49" s="32" t="s">
        <v>57</v>
      </c>
      <c r="C49" s="85">
        <v>15.72970693053522</v>
      </c>
      <c r="D49" s="50"/>
      <c r="E49" s="85">
        <v>9.44</v>
      </c>
      <c r="F49" s="50"/>
      <c r="G49" s="85">
        <v>39.50259856199424</v>
      </c>
      <c r="H49" s="50"/>
      <c r="I49" s="85">
        <v>19.2</v>
      </c>
      <c r="J49" s="44"/>
    </row>
    <row r="50" ht="15.75" thickTop="1"/>
  </sheetData>
  <mergeCells count="1">
    <mergeCell ref="A3:I3"/>
  </mergeCells>
  <printOptions/>
  <pageMargins left="0.75" right="0.75" top="0.25" bottom="0.25" header="0.5" footer="0.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Leong Bank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 Lin</dc:creator>
  <cp:keywords/>
  <dc:description/>
  <cp:lastModifiedBy>Yong Kim Mun</cp:lastModifiedBy>
  <cp:lastPrinted>2001-08-27T04:00:23Z</cp:lastPrinted>
  <dcterms:created xsi:type="dcterms:W3CDTF">1999-08-02T06:03:33Z</dcterms:created>
  <dcterms:modified xsi:type="dcterms:W3CDTF">1999-12-20T15:24:00Z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